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<sst xmlns="http://schemas.openxmlformats.org/spreadsheetml/2006/main" count="203" uniqueCount="126">
  <si>
    <t>資金別戸数内訳表</t>
  </si>
  <si>
    <t>合計</t>
  </si>
  <si>
    <t>持家</t>
  </si>
  <si>
    <t>貸家</t>
  </si>
  <si>
    <t>給与住宅</t>
  </si>
  <si>
    <t>分譲住宅</t>
  </si>
  <si>
    <t>民間</t>
  </si>
  <si>
    <t>公的資金</t>
  </si>
  <si>
    <t>一戸建</t>
  </si>
  <si>
    <t>長屋建</t>
  </si>
  <si>
    <t>計</t>
  </si>
  <si>
    <t>公庫</t>
  </si>
  <si>
    <t>その他</t>
  </si>
  <si>
    <t>非木造</t>
  </si>
  <si>
    <t>木造</t>
  </si>
  <si>
    <t>利用関係別戸数内訳表</t>
  </si>
  <si>
    <t>建て方別・構造別戸数内訳表</t>
  </si>
  <si>
    <t>共同住宅</t>
  </si>
  <si>
    <t>公営</t>
  </si>
  <si>
    <t>公団</t>
  </si>
  <si>
    <t>木造</t>
  </si>
  <si>
    <t>単位：戸</t>
  </si>
  <si>
    <t>着工新設住宅概報（１）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</si>
  <si>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</si>
  <si>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</si>
  <si>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</si>
  <si>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</si>
  <si>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</si>
  <si>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</si>
  <si>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</si>
  <si>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</si>
  <si>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</si>
  <si>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</si>
  <si>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</si>
  <si>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</si>
  <si>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</si>
  <si>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</si>
  <si>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</si>
  <si>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</si>
  <si>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</si>
  <si>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</si>
  <si>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</si>
  <si>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</si>
  <si>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</si>
  <si>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</si>
  <si>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</si>
  <si>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</si>
  <si>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養老郡計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</si>
  <si>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</si>
  <si>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</si>
  <si>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</si>
  <si>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</si>
  <si>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</si>
  <si>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</si>
  <si>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</si>
  <si>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</si>
  <si>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</si>
  <si>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</si>
  <si>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</si>
  <si>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</si>
  <si>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</si>
  <si>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</si>
  <si>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</si>
  <si>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</si>
  <si>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</si>
  <si>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</si>
  <si>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</si>
  <si>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19年  8月分</t>
  </si>
  <si>
    <t>市　計</t>
  </si>
  <si>
    <t>羽島郡計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</si>
  <si>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</si>
  <si>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</si>
  <si>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</si>
  <si>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</si>
  <si>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</si>
  <si>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</si>
  <si>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</si>
  <si>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</si>
  <si>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床面積</t>
  </si>
  <si>
    <t>（県市町村名）岐阜県</t>
  </si>
  <si>
    <t>着工新設住宅概報（５）</t>
  </si>
  <si>
    <t>平成  19年  8月分</t>
  </si>
  <si>
    <t>公　　　共</t>
  </si>
  <si>
    <t>民　　　間</t>
  </si>
  <si>
    <t>合計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</si>
  <si>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</si>
  <si>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</si>
  <si>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</si>
  <si>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</si>
  <si>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</si>
  <si>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</si>
  <si>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</si>
  <si>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</si>
  <si>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住宅戸数</t>
  </si>
  <si>
    <t>木造</t>
  </si>
  <si>
    <t>鉄骨鉄筋コンクリート造</t>
  </si>
  <si>
    <t>鉄筋コンクリート造</t>
  </si>
  <si>
    <t>鉄骨造</t>
  </si>
  <si>
    <t>コンクリートブロック造</t>
  </si>
  <si>
    <t>その他</t>
  </si>
  <si>
    <t>非木造　計</t>
  </si>
  <si>
    <t>鉄筋鉄骨コンクリート造</t>
  </si>
  <si>
    <r>
      <t>(㎡</t>
    </r>
    <r>
      <rPr>
        <sz val="9"/>
        <rFont val="ＭＳ ゴシック"/>
        <family val="3"/>
      </rPr>
      <t>)</t>
    </r>
  </si>
  <si>
    <t>着工新設住宅概報（４）</t>
  </si>
  <si>
    <t>プレハブ</t>
  </si>
  <si>
    <t>枠組壁工法</t>
  </si>
  <si>
    <t>計</t>
  </si>
  <si>
    <t>持家</t>
  </si>
  <si>
    <t>貸家</t>
  </si>
  <si>
    <t>給与住宅</t>
  </si>
  <si>
    <t>分譲住宅</t>
  </si>
  <si>
    <t>合　　　計</t>
  </si>
  <si>
    <r>
      <t>(㎡</t>
    </r>
    <r>
      <rPr>
        <sz val="9"/>
        <rFont val="ＭＳ ゴシック"/>
        <family val="3"/>
      </rPr>
      <t>)</t>
    </r>
  </si>
  <si>
    <t>着工新設住宅概報（３）</t>
  </si>
  <si>
    <t>木　　　造</t>
  </si>
  <si>
    <t>非　木　造</t>
  </si>
  <si>
    <t>一戸建</t>
  </si>
  <si>
    <t>長屋建</t>
  </si>
  <si>
    <t>共同住宅</t>
  </si>
  <si>
    <t>着工新設住宅概報（２）</t>
  </si>
  <si>
    <t>民間資金</t>
  </si>
  <si>
    <t>公的資金による住宅</t>
  </si>
  <si>
    <t>による住宅</t>
  </si>
  <si>
    <t>公営</t>
  </si>
  <si>
    <t>公庫</t>
  </si>
  <si>
    <t>公団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</si>
</sst>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0" fontId="2" fillId="0" borderId="46" xfId="0" applyFont="1" applyBorder="1" applyAlignment="1">
      <alignment/>
    </xf>
    <xf numFmtId="177" fontId="2" fillId="0" borderId="47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8" xfId="0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0" fontId="2" fillId="0" borderId="53" xfId="0" applyFont="1" applyBorder="1" applyAlignment="1">
      <alignment horizontal="center"/>
    </xf>
    <xf numFmtId="177" fontId="2" fillId="0" borderId="54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0" fontId="2" fillId="0" borderId="55" xfId="0" applyFont="1" applyBorder="1" applyAlignment="1">
      <alignment horizontal="center" vertical="center" textRotation="255"/>
    </xf>
    <xf numFmtId="0" fontId="2" fillId="0" borderId="56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7" xfId="0" applyFont="1" applyBorder="1" applyAlignment="1">
      <alignment horizontal="center"/>
    </xf>
    <xf numFmtId="177" fontId="2" fillId="0" borderId="9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58" xfId="0" applyFont="1" applyBorder="1" applyAlignment="1">
      <alignment horizontal="center"/>
    </xf>
    <xf numFmtId="177" fontId="2" fillId="0" borderId="59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0" fontId="2" fillId="0" borderId="61" xfId="0" applyFont="1" applyBorder="1" applyAlignment="1">
      <alignment/>
    </xf>
    <xf numFmtId="177" fontId="2" fillId="0" borderId="62" xfId="0" applyNumberFormat="1" applyFont="1" applyBorder="1" applyAlignment="1">
      <alignment/>
    </xf>
    <xf numFmtId="177" fontId="2" fillId="0" borderId="63" xfId="0" applyNumberFormat="1" applyFont="1" applyBorder="1" applyAlignment="1">
      <alignment/>
    </xf>
    <xf numFmtId="0" fontId="2" fillId="0" borderId="64" xfId="0" applyFont="1" applyBorder="1" applyAlignment="1">
      <alignment/>
    </xf>
    <xf numFmtId="177" fontId="2" fillId="0" borderId="65" xfId="0" applyNumberFormat="1" applyFont="1" applyBorder="1" applyAlignment="1">
      <alignment/>
    </xf>
    <xf numFmtId="177" fontId="2" fillId="0" borderId="51" xfId="0" applyNumberFormat="1" applyFont="1" applyBorder="1" applyAlignment="1">
      <alignment/>
    </xf>
    <xf numFmtId="177" fontId="2" fillId="0" borderId="66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workbookViewId="0" topLeftCell="A1">
      <pane xSplit="1" ySplit="5" topLeftCell="B6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9.00390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12" t="s">
        <v>22</v>
      </c>
      <c r="I1" s="1" t="s">
        <v>67</v>
      </c>
    </row>
    <row r="2" ht="12" customHeight="1" thickBot="1">
      <c r="R2" s="1" t="s">
        <v>21</v>
      </c>
    </row>
    <row r="3" spans="1:18" s="4" customFormat="1" ht="12" customHeight="1">
      <c r="A3" s="2"/>
      <c r="B3" s="3"/>
      <c r="C3" s="91" t="s">
        <v>15</v>
      </c>
      <c r="D3" s="92"/>
      <c r="E3" s="92"/>
      <c r="F3" s="93"/>
      <c r="G3" s="91" t="s">
        <v>0</v>
      </c>
      <c r="H3" s="92"/>
      <c r="I3" s="92"/>
      <c r="J3" s="92"/>
      <c r="K3" s="92"/>
      <c r="L3" s="93"/>
      <c r="M3" s="91" t="s">
        <v>16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95" t="s">
        <v>7</v>
      </c>
      <c r="I4" s="38"/>
      <c r="J4" s="38"/>
      <c r="K4" s="38"/>
      <c r="L4" s="96"/>
      <c r="M4" s="95" t="s">
        <v>8</v>
      </c>
      <c r="N4" s="96"/>
      <c r="O4" s="95" t="s">
        <v>9</v>
      </c>
      <c r="P4" s="96"/>
      <c r="Q4" s="95" t="s">
        <v>17</v>
      </c>
      <c r="R4" s="37"/>
    </row>
    <row r="5" spans="1:18" s="4" customFormat="1" ht="12" customHeight="1" thickBot="1">
      <c r="A5" s="8"/>
      <c r="B5" s="9"/>
      <c r="C5" s="10"/>
      <c r="D5" s="10"/>
      <c r="E5" s="10"/>
      <c r="F5" s="10"/>
      <c r="G5" s="10"/>
      <c r="H5" s="11" t="s">
        <v>10</v>
      </c>
      <c r="I5" s="11" t="s">
        <v>18</v>
      </c>
      <c r="J5" s="11" t="s">
        <v>11</v>
      </c>
      <c r="K5" s="11" t="s">
        <v>19</v>
      </c>
      <c r="L5" s="11" t="s">
        <v>12</v>
      </c>
      <c r="M5" s="11" t="s">
        <v>20</v>
      </c>
      <c r="N5" s="11" t="s">
        <v>13</v>
      </c>
      <c r="O5" s="11" t="s">
        <v>14</v>
      </c>
      <c r="P5" s="11" t="s">
        <v>13</v>
      </c>
      <c r="Q5" s="11" t="s">
        <v>14</v>
      </c>
      <c r="R5" s="13" t="s">
        <v>13</v>
      </c>
    </row>
    <row r="6" spans="1:18" ht="12" customHeight="1">
      <c r="A6" s="14" t="s">
        <v>23</v>
      </c>
      <c r="B6" s="16">
        <f aca="true" t="shared" si="0" ref="B6:B27">SUM(C6:F6)</f>
        <v>69</v>
      </c>
      <c r="C6" s="17">
        <v>29</v>
      </c>
      <c r="D6" s="17">
        <v>22</v>
      </c>
      <c r="E6" s="17">
        <v>0</v>
      </c>
      <c r="F6" s="17">
        <v>18</v>
      </c>
      <c r="G6" s="17">
        <v>69</v>
      </c>
      <c r="H6" s="17">
        <f aca="true" t="shared" si="1" ref="H6:H27">SUM(I6:L6)</f>
        <v>0</v>
      </c>
      <c r="I6" s="17">
        <v>0</v>
      </c>
      <c r="J6" s="17">
        <v>0</v>
      </c>
      <c r="K6" s="17">
        <v>0</v>
      </c>
      <c r="L6" s="17">
        <v>0</v>
      </c>
      <c r="M6" s="17">
        <v>33</v>
      </c>
      <c r="N6" s="17">
        <v>14</v>
      </c>
      <c r="O6" s="17">
        <v>0</v>
      </c>
      <c r="P6" s="17">
        <v>10</v>
      </c>
      <c r="Q6" s="17">
        <v>0</v>
      </c>
      <c r="R6" s="18">
        <v>12</v>
      </c>
    </row>
    <row r="7" spans="1:18" ht="12" customHeight="1">
      <c r="A7" s="15" t="s">
        <v>24</v>
      </c>
      <c r="B7" s="19">
        <f t="shared" si="0"/>
        <v>81</v>
      </c>
      <c r="C7" s="20">
        <v>17</v>
      </c>
      <c r="D7" s="20">
        <v>14</v>
      </c>
      <c r="E7" s="20">
        <v>0</v>
      </c>
      <c r="F7" s="20">
        <v>50</v>
      </c>
      <c r="G7" s="20">
        <v>34</v>
      </c>
      <c r="H7" s="20">
        <f t="shared" si="1"/>
        <v>47</v>
      </c>
      <c r="I7" s="20">
        <v>0</v>
      </c>
      <c r="J7" s="20">
        <v>47</v>
      </c>
      <c r="K7" s="20">
        <v>0</v>
      </c>
      <c r="L7" s="20">
        <v>0</v>
      </c>
      <c r="M7" s="20">
        <v>17</v>
      </c>
      <c r="N7" s="20">
        <v>3</v>
      </c>
      <c r="O7" s="20">
        <v>0</v>
      </c>
      <c r="P7" s="20">
        <v>0</v>
      </c>
      <c r="Q7" s="20">
        <v>0</v>
      </c>
      <c r="R7" s="21">
        <v>61</v>
      </c>
    </row>
    <row r="8" spans="1:18" ht="12" customHeight="1">
      <c r="A8" s="15" t="s">
        <v>25</v>
      </c>
      <c r="B8" s="19">
        <f t="shared" si="0"/>
        <v>84</v>
      </c>
      <c r="C8" s="20">
        <v>51</v>
      </c>
      <c r="D8" s="20">
        <v>28</v>
      </c>
      <c r="E8" s="20">
        <v>5</v>
      </c>
      <c r="F8" s="20">
        <v>0</v>
      </c>
      <c r="G8" s="20">
        <v>82</v>
      </c>
      <c r="H8" s="20">
        <f t="shared" si="1"/>
        <v>2</v>
      </c>
      <c r="I8" s="20">
        <v>0</v>
      </c>
      <c r="J8" s="20">
        <v>2</v>
      </c>
      <c r="K8" s="20">
        <v>0</v>
      </c>
      <c r="L8" s="20">
        <v>0</v>
      </c>
      <c r="M8" s="20">
        <v>49</v>
      </c>
      <c r="N8" s="20">
        <v>7</v>
      </c>
      <c r="O8" s="20">
        <v>0</v>
      </c>
      <c r="P8" s="20">
        <v>0</v>
      </c>
      <c r="Q8" s="20">
        <v>0</v>
      </c>
      <c r="R8" s="21">
        <v>28</v>
      </c>
    </row>
    <row r="9" spans="1:18" ht="12" customHeight="1">
      <c r="A9" s="15" t="s">
        <v>26</v>
      </c>
      <c r="B9" s="19">
        <f t="shared" si="0"/>
        <v>50</v>
      </c>
      <c r="C9" s="20">
        <v>26</v>
      </c>
      <c r="D9" s="20">
        <v>4</v>
      </c>
      <c r="E9" s="20">
        <v>0</v>
      </c>
      <c r="F9" s="20">
        <v>20</v>
      </c>
      <c r="G9" s="20">
        <v>38</v>
      </c>
      <c r="H9" s="20">
        <f t="shared" si="1"/>
        <v>12</v>
      </c>
      <c r="I9" s="20">
        <v>0</v>
      </c>
      <c r="J9" s="20">
        <v>12</v>
      </c>
      <c r="K9" s="20">
        <v>0</v>
      </c>
      <c r="L9" s="20">
        <v>0</v>
      </c>
      <c r="M9" s="20">
        <v>36</v>
      </c>
      <c r="N9" s="20">
        <v>10</v>
      </c>
      <c r="O9" s="20">
        <v>0</v>
      </c>
      <c r="P9" s="20">
        <v>0</v>
      </c>
      <c r="Q9" s="20">
        <v>0</v>
      </c>
      <c r="R9" s="21">
        <v>4</v>
      </c>
    </row>
    <row r="10" spans="1:18" ht="12" customHeight="1">
      <c r="A10" s="15" t="s">
        <v>27</v>
      </c>
      <c r="B10" s="19">
        <f t="shared" si="0"/>
        <v>19</v>
      </c>
      <c r="C10" s="20">
        <v>15</v>
      </c>
      <c r="D10" s="20">
        <v>4</v>
      </c>
      <c r="E10" s="20">
        <v>0</v>
      </c>
      <c r="F10" s="20">
        <v>0</v>
      </c>
      <c r="G10" s="20">
        <v>19</v>
      </c>
      <c r="H10" s="20">
        <f t="shared" si="1"/>
        <v>0</v>
      </c>
      <c r="I10" s="20">
        <v>0</v>
      </c>
      <c r="J10" s="20">
        <v>0</v>
      </c>
      <c r="K10" s="20">
        <v>0</v>
      </c>
      <c r="L10" s="20">
        <v>0</v>
      </c>
      <c r="M10" s="20">
        <v>13</v>
      </c>
      <c r="N10" s="20">
        <v>2</v>
      </c>
      <c r="O10" s="20">
        <v>0</v>
      </c>
      <c r="P10" s="20">
        <v>4</v>
      </c>
      <c r="Q10" s="20">
        <v>0</v>
      </c>
      <c r="R10" s="21">
        <v>0</v>
      </c>
    </row>
    <row r="11" spans="1:18" ht="12" customHeight="1">
      <c r="A11" s="15" t="s">
        <v>28</v>
      </c>
      <c r="B11" s="19">
        <f t="shared" si="0"/>
        <v>45</v>
      </c>
      <c r="C11" s="20">
        <v>27</v>
      </c>
      <c r="D11" s="20">
        <v>16</v>
      </c>
      <c r="E11" s="20">
        <v>0</v>
      </c>
      <c r="F11" s="20">
        <v>2</v>
      </c>
      <c r="G11" s="20">
        <v>45</v>
      </c>
      <c r="H11" s="20">
        <f t="shared" si="1"/>
        <v>0</v>
      </c>
      <c r="I11" s="20">
        <v>0</v>
      </c>
      <c r="J11" s="20">
        <v>0</v>
      </c>
      <c r="K11" s="20">
        <v>0</v>
      </c>
      <c r="L11" s="20">
        <v>0</v>
      </c>
      <c r="M11" s="20">
        <v>29</v>
      </c>
      <c r="N11" s="20">
        <v>0</v>
      </c>
      <c r="O11" s="20">
        <v>16</v>
      </c>
      <c r="P11" s="20">
        <v>0</v>
      </c>
      <c r="Q11" s="20">
        <v>0</v>
      </c>
      <c r="R11" s="21">
        <v>0</v>
      </c>
    </row>
    <row r="12" spans="1:18" ht="12" customHeight="1">
      <c r="A12" s="15" t="s">
        <v>29</v>
      </c>
      <c r="B12" s="19">
        <f t="shared" si="0"/>
        <v>3</v>
      </c>
      <c r="C12" s="20">
        <v>3</v>
      </c>
      <c r="D12" s="20">
        <v>0</v>
      </c>
      <c r="E12" s="20">
        <v>0</v>
      </c>
      <c r="F12" s="20">
        <v>0</v>
      </c>
      <c r="G12" s="20">
        <v>3</v>
      </c>
      <c r="H12" s="20">
        <f t="shared" si="1"/>
        <v>0</v>
      </c>
      <c r="I12" s="20">
        <v>0</v>
      </c>
      <c r="J12" s="20">
        <v>0</v>
      </c>
      <c r="K12" s="20">
        <v>0</v>
      </c>
      <c r="L12" s="20">
        <v>0</v>
      </c>
      <c r="M12" s="20">
        <v>3</v>
      </c>
      <c r="N12" s="20">
        <v>0</v>
      </c>
      <c r="O12" s="20">
        <v>0</v>
      </c>
      <c r="P12" s="20">
        <v>0</v>
      </c>
      <c r="Q12" s="20">
        <v>0</v>
      </c>
      <c r="R12" s="21">
        <v>0</v>
      </c>
    </row>
    <row r="13" spans="1:18" ht="12" customHeight="1">
      <c r="A13" s="15" t="s">
        <v>30</v>
      </c>
      <c r="B13" s="19">
        <f t="shared" si="0"/>
        <v>12</v>
      </c>
      <c r="C13" s="20">
        <v>6</v>
      </c>
      <c r="D13" s="20">
        <v>6</v>
      </c>
      <c r="E13" s="20">
        <v>0</v>
      </c>
      <c r="F13" s="20">
        <v>0</v>
      </c>
      <c r="G13" s="20">
        <v>6</v>
      </c>
      <c r="H13" s="20">
        <f t="shared" si="1"/>
        <v>6</v>
      </c>
      <c r="I13" s="20">
        <v>0</v>
      </c>
      <c r="J13" s="20">
        <v>6</v>
      </c>
      <c r="K13" s="20">
        <v>0</v>
      </c>
      <c r="L13" s="20">
        <v>0</v>
      </c>
      <c r="M13" s="20">
        <v>6</v>
      </c>
      <c r="N13" s="20">
        <v>0</v>
      </c>
      <c r="O13" s="20">
        <v>6</v>
      </c>
      <c r="P13" s="20">
        <v>0</v>
      </c>
      <c r="Q13" s="20">
        <v>0</v>
      </c>
      <c r="R13" s="21">
        <v>0</v>
      </c>
    </row>
    <row r="14" spans="1:18" ht="12" customHeight="1">
      <c r="A14" s="15" t="s">
        <v>31</v>
      </c>
      <c r="B14" s="19">
        <f t="shared" si="0"/>
        <v>1</v>
      </c>
      <c r="C14" s="20">
        <v>1</v>
      </c>
      <c r="D14" s="20">
        <v>0</v>
      </c>
      <c r="E14" s="20">
        <v>0</v>
      </c>
      <c r="F14" s="20">
        <v>0</v>
      </c>
      <c r="G14" s="20">
        <v>1</v>
      </c>
      <c r="H14" s="20">
        <f t="shared" si="1"/>
        <v>0</v>
      </c>
      <c r="I14" s="20">
        <v>0</v>
      </c>
      <c r="J14" s="20">
        <v>0</v>
      </c>
      <c r="K14" s="20">
        <v>0</v>
      </c>
      <c r="L14" s="20">
        <v>0</v>
      </c>
      <c r="M14" s="20">
        <v>1</v>
      </c>
      <c r="N14" s="20">
        <v>0</v>
      </c>
      <c r="O14" s="20">
        <v>0</v>
      </c>
      <c r="P14" s="20">
        <v>0</v>
      </c>
      <c r="Q14" s="20">
        <v>0</v>
      </c>
      <c r="R14" s="21">
        <v>0</v>
      </c>
    </row>
    <row r="15" spans="1:18" ht="12" customHeight="1">
      <c r="A15" s="15" t="s">
        <v>32</v>
      </c>
      <c r="B15" s="19">
        <f t="shared" si="0"/>
        <v>17</v>
      </c>
      <c r="C15" s="20">
        <v>11</v>
      </c>
      <c r="D15" s="20">
        <v>6</v>
      </c>
      <c r="E15" s="20">
        <v>0</v>
      </c>
      <c r="F15" s="20">
        <v>0</v>
      </c>
      <c r="G15" s="20">
        <v>17</v>
      </c>
      <c r="H15" s="20">
        <f t="shared" si="1"/>
        <v>0</v>
      </c>
      <c r="I15" s="20">
        <v>0</v>
      </c>
      <c r="J15" s="20">
        <v>0</v>
      </c>
      <c r="K15" s="20">
        <v>0</v>
      </c>
      <c r="L15" s="20">
        <v>0</v>
      </c>
      <c r="M15" s="20">
        <v>9</v>
      </c>
      <c r="N15" s="20">
        <v>2</v>
      </c>
      <c r="O15" s="20">
        <v>0</v>
      </c>
      <c r="P15" s="20">
        <v>0</v>
      </c>
      <c r="Q15" s="20">
        <v>0</v>
      </c>
      <c r="R15" s="21">
        <v>6</v>
      </c>
    </row>
    <row r="16" spans="1:18" ht="12" customHeight="1">
      <c r="A16" s="15" t="s">
        <v>33</v>
      </c>
      <c r="B16" s="19">
        <f t="shared" si="0"/>
        <v>154</v>
      </c>
      <c r="C16" s="20">
        <v>22</v>
      </c>
      <c r="D16" s="20">
        <v>66</v>
      </c>
      <c r="E16" s="20">
        <v>65</v>
      </c>
      <c r="F16" s="20">
        <v>1</v>
      </c>
      <c r="G16" s="20">
        <v>154</v>
      </c>
      <c r="H16" s="20">
        <f t="shared" si="1"/>
        <v>0</v>
      </c>
      <c r="I16" s="20">
        <v>0</v>
      </c>
      <c r="J16" s="20">
        <v>0</v>
      </c>
      <c r="K16" s="20">
        <v>0</v>
      </c>
      <c r="L16" s="20">
        <v>0</v>
      </c>
      <c r="M16" s="20">
        <v>20</v>
      </c>
      <c r="N16" s="20">
        <v>3</v>
      </c>
      <c r="O16" s="20">
        <v>26</v>
      </c>
      <c r="P16" s="20">
        <v>8</v>
      </c>
      <c r="Q16" s="20">
        <v>12</v>
      </c>
      <c r="R16" s="21">
        <v>85</v>
      </c>
    </row>
    <row r="17" spans="1:18" ht="12" customHeight="1">
      <c r="A17" s="15" t="s">
        <v>34</v>
      </c>
      <c r="B17" s="19">
        <f t="shared" si="0"/>
        <v>23</v>
      </c>
      <c r="C17" s="20">
        <v>18</v>
      </c>
      <c r="D17" s="20">
        <v>0</v>
      </c>
      <c r="E17" s="20">
        <v>0</v>
      </c>
      <c r="F17" s="20">
        <v>5</v>
      </c>
      <c r="G17" s="20">
        <v>23</v>
      </c>
      <c r="H17" s="20">
        <f t="shared" si="1"/>
        <v>0</v>
      </c>
      <c r="I17" s="20">
        <v>0</v>
      </c>
      <c r="J17" s="20">
        <v>0</v>
      </c>
      <c r="K17" s="20">
        <v>0</v>
      </c>
      <c r="L17" s="20">
        <v>0</v>
      </c>
      <c r="M17" s="20">
        <v>19</v>
      </c>
      <c r="N17" s="20">
        <v>4</v>
      </c>
      <c r="O17" s="20">
        <v>0</v>
      </c>
      <c r="P17" s="20">
        <v>0</v>
      </c>
      <c r="Q17" s="20">
        <v>0</v>
      </c>
      <c r="R17" s="21">
        <v>0</v>
      </c>
    </row>
    <row r="18" spans="1:18" ht="12" customHeight="1">
      <c r="A18" s="15" t="s">
        <v>35</v>
      </c>
      <c r="B18" s="19">
        <f t="shared" si="0"/>
        <v>29</v>
      </c>
      <c r="C18" s="20">
        <v>23</v>
      </c>
      <c r="D18" s="20">
        <v>0</v>
      </c>
      <c r="E18" s="20">
        <v>0</v>
      </c>
      <c r="F18" s="20">
        <v>6</v>
      </c>
      <c r="G18" s="20">
        <v>29</v>
      </c>
      <c r="H18" s="20">
        <f t="shared" si="1"/>
        <v>0</v>
      </c>
      <c r="I18" s="20">
        <v>0</v>
      </c>
      <c r="J18" s="20">
        <v>0</v>
      </c>
      <c r="K18" s="20">
        <v>0</v>
      </c>
      <c r="L18" s="20">
        <v>0</v>
      </c>
      <c r="M18" s="20">
        <v>16</v>
      </c>
      <c r="N18" s="20">
        <v>13</v>
      </c>
      <c r="O18" s="20">
        <v>0</v>
      </c>
      <c r="P18" s="20">
        <v>0</v>
      </c>
      <c r="Q18" s="20">
        <v>0</v>
      </c>
      <c r="R18" s="21">
        <v>0</v>
      </c>
    </row>
    <row r="19" spans="1:18" ht="12" customHeight="1">
      <c r="A19" s="15" t="s">
        <v>36</v>
      </c>
      <c r="B19" s="19">
        <f t="shared" si="0"/>
        <v>96</v>
      </c>
      <c r="C19" s="20">
        <v>21</v>
      </c>
      <c r="D19" s="20">
        <v>56</v>
      </c>
      <c r="E19" s="20">
        <v>0</v>
      </c>
      <c r="F19" s="20">
        <v>19</v>
      </c>
      <c r="G19" s="20">
        <v>75</v>
      </c>
      <c r="H19" s="20">
        <f t="shared" si="1"/>
        <v>21</v>
      </c>
      <c r="I19" s="20">
        <v>0</v>
      </c>
      <c r="J19" s="20">
        <v>21</v>
      </c>
      <c r="K19" s="20">
        <v>0</v>
      </c>
      <c r="L19" s="20">
        <v>0</v>
      </c>
      <c r="M19" s="20">
        <v>34</v>
      </c>
      <c r="N19" s="20">
        <v>6</v>
      </c>
      <c r="O19" s="20">
        <v>16</v>
      </c>
      <c r="P19" s="20">
        <v>6</v>
      </c>
      <c r="Q19" s="20">
        <v>0</v>
      </c>
      <c r="R19" s="21">
        <v>34</v>
      </c>
    </row>
    <row r="20" spans="1:18" ht="12" customHeight="1">
      <c r="A20" s="15" t="s">
        <v>37</v>
      </c>
      <c r="B20" s="19">
        <f t="shared" si="0"/>
        <v>3</v>
      </c>
      <c r="C20" s="20">
        <v>3</v>
      </c>
      <c r="D20" s="20">
        <v>0</v>
      </c>
      <c r="E20" s="20">
        <v>0</v>
      </c>
      <c r="F20" s="20">
        <v>0</v>
      </c>
      <c r="G20" s="20">
        <v>3</v>
      </c>
      <c r="H20" s="20">
        <f t="shared" si="1"/>
        <v>0</v>
      </c>
      <c r="I20" s="20">
        <v>0</v>
      </c>
      <c r="J20" s="20">
        <v>0</v>
      </c>
      <c r="K20" s="20">
        <v>0</v>
      </c>
      <c r="L20" s="20">
        <v>0</v>
      </c>
      <c r="M20" s="20">
        <v>3</v>
      </c>
      <c r="N20" s="20">
        <v>0</v>
      </c>
      <c r="O20" s="20">
        <v>0</v>
      </c>
      <c r="P20" s="20">
        <v>0</v>
      </c>
      <c r="Q20" s="20">
        <v>0</v>
      </c>
      <c r="R20" s="21">
        <v>0</v>
      </c>
    </row>
    <row r="21" spans="1:18" ht="12" customHeight="1">
      <c r="A21" s="15" t="s">
        <v>38</v>
      </c>
      <c r="B21" s="19">
        <f t="shared" si="0"/>
        <v>12</v>
      </c>
      <c r="C21" s="20">
        <v>6</v>
      </c>
      <c r="D21" s="20">
        <v>0</v>
      </c>
      <c r="E21" s="20">
        <v>0</v>
      </c>
      <c r="F21" s="20">
        <v>6</v>
      </c>
      <c r="G21" s="20">
        <v>12</v>
      </c>
      <c r="H21" s="20">
        <f t="shared" si="1"/>
        <v>0</v>
      </c>
      <c r="I21" s="20">
        <v>0</v>
      </c>
      <c r="J21" s="20">
        <v>0</v>
      </c>
      <c r="K21" s="20">
        <v>0</v>
      </c>
      <c r="L21" s="20">
        <v>0</v>
      </c>
      <c r="M21" s="20">
        <v>12</v>
      </c>
      <c r="N21" s="20">
        <v>0</v>
      </c>
      <c r="O21" s="20">
        <v>0</v>
      </c>
      <c r="P21" s="20">
        <v>0</v>
      </c>
      <c r="Q21" s="20">
        <v>0</v>
      </c>
      <c r="R21" s="21">
        <v>0</v>
      </c>
    </row>
    <row r="22" spans="1:18" ht="12" customHeight="1">
      <c r="A22" s="15" t="s">
        <v>39</v>
      </c>
      <c r="B22" s="19">
        <f t="shared" si="0"/>
        <v>5</v>
      </c>
      <c r="C22" s="20">
        <v>5</v>
      </c>
      <c r="D22" s="20">
        <v>0</v>
      </c>
      <c r="E22" s="20">
        <v>0</v>
      </c>
      <c r="F22" s="20">
        <v>0</v>
      </c>
      <c r="G22" s="20">
        <v>5</v>
      </c>
      <c r="H22" s="20">
        <f t="shared" si="1"/>
        <v>0</v>
      </c>
      <c r="I22" s="20">
        <v>0</v>
      </c>
      <c r="J22" s="20">
        <v>0</v>
      </c>
      <c r="K22" s="20">
        <v>0</v>
      </c>
      <c r="L22" s="20">
        <v>0</v>
      </c>
      <c r="M22" s="20">
        <v>5</v>
      </c>
      <c r="N22" s="20">
        <v>0</v>
      </c>
      <c r="O22" s="20">
        <v>0</v>
      </c>
      <c r="P22" s="20">
        <v>0</v>
      </c>
      <c r="Q22" s="20">
        <v>0</v>
      </c>
      <c r="R22" s="21">
        <v>0</v>
      </c>
    </row>
    <row r="23" spans="1:18" ht="12" customHeight="1">
      <c r="A23" s="15" t="s">
        <v>40</v>
      </c>
      <c r="B23" s="19">
        <f t="shared" si="0"/>
        <v>13</v>
      </c>
      <c r="C23" s="20">
        <v>7</v>
      </c>
      <c r="D23" s="20">
        <v>0</v>
      </c>
      <c r="E23" s="20">
        <v>0</v>
      </c>
      <c r="F23" s="20">
        <v>6</v>
      </c>
      <c r="G23" s="20">
        <v>13</v>
      </c>
      <c r="H23" s="20">
        <f t="shared" si="1"/>
        <v>0</v>
      </c>
      <c r="I23" s="20">
        <v>0</v>
      </c>
      <c r="J23" s="20">
        <v>0</v>
      </c>
      <c r="K23" s="20">
        <v>0</v>
      </c>
      <c r="L23" s="20">
        <v>0</v>
      </c>
      <c r="M23" s="20">
        <v>13</v>
      </c>
      <c r="N23" s="20">
        <v>0</v>
      </c>
      <c r="O23" s="20">
        <v>0</v>
      </c>
      <c r="P23" s="20">
        <v>0</v>
      </c>
      <c r="Q23" s="20">
        <v>0</v>
      </c>
      <c r="R23" s="21">
        <v>0</v>
      </c>
    </row>
    <row r="24" spans="1:18" ht="12" customHeight="1">
      <c r="A24" s="15" t="s">
        <v>41</v>
      </c>
      <c r="B24" s="19">
        <f t="shared" si="0"/>
        <v>7</v>
      </c>
      <c r="C24" s="20">
        <v>7</v>
      </c>
      <c r="D24" s="20">
        <v>0</v>
      </c>
      <c r="E24" s="20">
        <v>0</v>
      </c>
      <c r="F24" s="20">
        <v>0</v>
      </c>
      <c r="G24" s="20">
        <v>7</v>
      </c>
      <c r="H24" s="20">
        <f t="shared" si="1"/>
        <v>0</v>
      </c>
      <c r="I24" s="20">
        <v>0</v>
      </c>
      <c r="J24" s="20">
        <v>0</v>
      </c>
      <c r="K24" s="20">
        <v>0</v>
      </c>
      <c r="L24" s="20">
        <v>0</v>
      </c>
      <c r="M24" s="20">
        <v>7</v>
      </c>
      <c r="N24" s="20">
        <v>0</v>
      </c>
      <c r="O24" s="20">
        <v>0</v>
      </c>
      <c r="P24" s="20">
        <v>0</v>
      </c>
      <c r="Q24" s="20">
        <v>0</v>
      </c>
      <c r="R24" s="21">
        <v>0</v>
      </c>
    </row>
    <row r="25" spans="1:18" ht="12" customHeight="1">
      <c r="A25" s="15" t="s">
        <v>42</v>
      </c>
      <c r="B25" s="19">
        <f t="shared" si="0"/>
        <v>2</v>
      </c>
      <c r="C25" s="20">
        <v>2</v>
      </c>
      <c r="D25" s="20">
        <v>0</v>
      </c>
      <c r="E25" s="20">
        <v>0</v>
      </c>
      <c r="F25" s="20">
        <v>0</v>
      </c>
      <c r="G25" s="20">
        <v>1</v>
      </c>
      <c r="H25" s="20">
        <f t="shared" si="1"/>
        <v>1</v>
      </c>
      <c r="I25" s="20">
        <v>0</v>
      </c>
      <c r="J25" s="20">
        <v>0</v>
      </c>
      <c r="K25" s="20">
        <v>0</v>
      </c>
      <c r="L25" s="20">
        <v>1</v>
      </c>
      <c r="M25" s="20">
        <v>1</v>
      </c>
      <c r="N25" s="20">
        <v>1</v>
      </c>
      <c r="O25" s="20">
        <v>0</v>
      </c>
      <c r="P25" s="20">
        <v>0</v>
      </c>
      <c r="Q25" s="20">
        <v>0</v>
      </c>
      <c r="R25" s="21">
        <v>0</v>
      </c>
    </row>
    <row r="26" spans="1:18" ht="12" customHeight="1">
      <c r="A26" s="32" t="s">
        <v>43</v>
      </c>
      <c r="B26" s="22">
        <f t="shared" si="0"/>
        <v>6</v>
      </c>
      <c r="C26" s="23">
        <v>5</v>
      </c>
      <c r="D26" s="23">
        <v>0</v>
      </c>
      <c r="E26" s="23">
        <v>0</v>
      </c>
      <c r="F26" s="23">
        <v>1</v>
      </c>
      <c r="G26" s="23">
        <v>5</v>
      </c>
      <c r="H26" s="23">
        <f t="shared" si="1"/>
        <v>1</v>
      </c>
      <c r="I26" s="23">
        <v>0</v>
      </c>
      <c r="J26" s="23">
        <v>0</v>
      </c>
      <c r="K26" s="23">
        <v>0</v>
      </c>
      <c r="L26" s="23">
        <v>1</v>
      </c>
      <c r="M26" s="23">
        <v>4</v>
      </c>
      <c r="N26" s="23">
        <v>2</v>
      </c>
      <c r="O26" s="23">
        <v>0</v>
      </c>
      <c r="P26" s="23">
        <v>0</v>
      </c>
      <c r="Q26" s="23">
        <v>0</v>
      </c>
      <c r="R26" s="24">
        <v>0</v>
      </c>
    </row>
    <row r="27" spans="1:18" ht="12" customHeight="1">
      <c r="A27" s="25" t="s">
        <v>68</v>
      </c>
      <c r="B27" s="26">
        <f t="shared" si="0"/>
        <v>731</v>
      </c>
      <c r="C27" s="27">
        <v>305</v>
      </c>
      <c r="D27" s="27">
        <v>222</v>
      </c>
      <c r="E27" s="27">
        <v>70</v>
      </c>
      <c r="F27" s="27">
        <v>134</v>
      </c>
      <c r="G27" s="27">
        <v>641</v>
      </c>
      <c r="H27" s="27">
        <f t="shared" si="1"/>
        <v>90</v>
      </c>
      <c r="I27" s="27">
        <v>0</v>
      </c>
      <c r="J27" s="27">
        <v>88</v>
      </c>
      <c r="K27" s="27">
        <v>0</v>
      </c>
      <c r="L27" s="27">
        <v>2</v>
      </c>
      <c r="M27" s="27">
        <v>330</v>
      </c>
      <c r="N27" s="27">
        <v>67</v>
      </c>
      <c r="O27" s="27">
        <v>64</v>
      </c>
      <c r="P27" s="27">
        <v>28</v>
      </c>
      <c r="Q27" s="27">
        <v>12</v>
      </c>
      <c r="R27" s="28">
        <v>230</v>
      </c>
    </row>
    <row r="28" spans="1:18" ht="12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1"/>
    </row>
    <row r="29" spans="1:18" ht="12" customHeight="1">
      <c r="A29" s="15" t="s">
        <v>44</v>
      </c>
      <c r="B29" s="19">
        <f>SUM(C29:R29)</f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1">
        <v>0</v>
      </c>
    </row>
    <row r="30" spans="1:18" ht="12" customHeight="1">
      <c r="A30" s="15" t="s">
        <v>45</v>
      </c>
      <c r="B30" s="19">
        <f>SUM(C30:F30)</f>
        <v>1</v>
      </c>
      <c r="C30" s="20">
        <v>1</v>
      </c>
      <c r="D30" s="20">
        <v>0</v>
      </c>
      <c r="E30" s="20">
        <v>0</v>
      </c>
      <c r="F30" s="20">
        <v>0</v>
      </c>
      <c r="G30" s="20">
        <v>1</v>
      </c>
      <c r="H30" s="20">
        <f>SUM(I30:L30)</f>
        <v>0</v>
      </c>
      <c r="I30" s="20">
        <v>0</v>
      </c>
      <c r="J30" s="20">
        <v>0</v>
      </c>
      <c r="K30" s="20">
        <v>0</v>
      </c>
      <c r="L30" s="20">
        <v>0</v>
      </c>
      <c r="M30" s="20">
        <v>1</v>
      </c>
      <c r="N30" s="20">
        <v>0</v>
      </c>
      <c r="O30" s="20">
        <v>0</v>
      </c>
      <c r="P30" s="20">
        <v>0</v>
      </c>
      <c r="Q30" s="20">
        <v>0</v>
      </c>
      <c r="R30" s="21">
        <v>0</v>
      </c>
    </row>
    <row r="31" spans="1:18" ht="12" customHeight="1">
      <c r="A31" s="25" t="s">
        <v>69</v>
      </c>
      <c r="B31" s="26">
        <f>SUM(C31:F31)</f>
        <v>1</v>
      </c>
      <c r="C31" s="27">
        <v>1</v>
      </c>
      <c r="D31" s="27">
        <v>0</v>
      </c>
      <c r="E31" s="27">
        <v>0</v>
      </c>
      <c r="F31" s="27">
        <v>0</v>
      </c>
      <c r="G31" s="27">
        <v>1</v>
      </c>
      <c r="H31" s="27">
        <f>SUM(I31:L31)</f>
        <v>0</v>
      </c>
      <c r="I31" s="27">
        <v>0</v>
      </c>
      <c r="J31" s="27">
        <v>0</v>
      </c>
      <c r="K31" s="27">
        <v>0</v>
      </c>
      <c r="L31" s="27">
        <v>0</v>
      </c>
      <c r="M31" s="27">
        <v>1</v>
      </c>
      <c r="N31" s="27">
        <v>0</v>
      </c>
      <c r="O31" s="27">
        <v>0</v>
      </c>
      <c r="P31" s="27">
        <v>0</v>
      </c>
      <c r="Q31" s="27">
        <v>0</v>
      </c>
      <c r="R31" s="28">
        <v>0</v>
      </c>
    </row>
    <row r="32" spans="1:18" ht="12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1"/>
    </row>
    <row r="33" spans="1:18" ht="12" customHeight="1">
      <c r="A33" s="15" t="s">
        <v>46</v>
      </c>
      <c r="B33" s="19">
        <f>SUM(C33:R33)</f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1">
        <v>0</v>
      </c>
    </row>
    <row r="34" spans="1:18" ht="12" customHeight="1">
      <c r="A34" s="25" t="s">
        <v>47</v>
      </c>
      <c r="B34" s="26">
        <f>SUM(C34:R34)</f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8">
        <v>0</v>
      </c>
    </row>
    <row r="35" spans="1:18" ht="12" customHeight="1">
      <c r="A35" s="15"/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1"/>
    </row>
    <row r="36" spans="1:18" ht="12" customHeight="1">
      <c r="A36" s="15" t="s">
        <v>48</v>
      </c>
      <c r="B36" s="19">
        <f>SUM(C36:F36)</f>
        <v>21</v>
      </c>
      <c r="C36" s="20">
        <v>12</v>
      </c>
      <c r="D36" s="20">
        <v>8</v>
      </c>
      <c r="E36" s="20">
        <v>0</v>
      </c>
      <c r="F36" s="20">
        <v>1</v>
      </c>
      <c r="G36" s="20">
        <v>21</v>
      </c>
      <c r="H36" s="20">
        <f>SUM(I36:L36)</f>
        <v>0</v>
      </c>
      <c r="I36" s="20">
        <v>0</v>
      </c>
      <c r="J36" s="20">
        <v>0</v>
      </c>
      <c r="K36" s="20">
        <v>0</v>
      </c>
      <c r="L36" s="20">
        <v>0</v>
      </c>
      <c r="M36" s="20">
        <v>11</v>
      </c>
      <c r="N36" s="20">
        <v>2</v>
      </c>
      <c r="O36" s="20">
        <v>8</v>
      </c>
      <c r="P36" s="20">
        <v>0</v>
      </c>
      <c r="Q36" s="20">
        <v>0</v>
      </c>
      <c r="R36" s="21">
        <v>0</v>
      </c>
    </row>
    <row r="37" spans="1:18" ht="12" customHeight="1">
      <c r="A37" s="32" t="s">
        <v>49</v>
      </c>
      <c r="B37" s="22">
        <f>SUM(C37:F37)</f>
        <v>3</v>
      </c>
      <c r="C37" s="23">
        <v>3</v>
      </c>
      <c r="D37" s="23">
        <v>0</v>
      </c>
      <c r="E37" s="23">
        <v>0</v>
      </c>
      <c r="F37" s="23">
        <v>0</v>
      </c>
      <c r="G37" s="23">
        <v>3</v>
      </c>
      <c r="H37" s="23">
        <f>SUM(I37:L37)</f>
        <v>0</v>
      </c>
      <c r="I37" s="23">
        <v>0</v>
      </c>
      <c r="J37" s="23">
        <v>0</v>
      </c>
      <c r="K37" s="23">
        <v>0</v>
      </c>
      <c r="L37" s="23">
        <v>0</v>
      </c>
      <c r="M37" s="23">
        <v>3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</row>
    <row r="38" spans="1:18" ht="12" customHeight="1">
      <c r="A38" s="25" t="s">
        <v>70</v>
      </c>
      <c r="B38" s="26">
        <f>SUM(C38:F38)</f>
        <v>24</v>
      </c>
      <c r="C38" s="27">
        <v>15</v>
      </c>
      <c r="D38" s="27">
        <v>8</v>
      </c>
      <c r="E38" s="27">
        <v>0</v>
      </c>
      <c r="F38" s="27">
        <v>1</v>
      </c>
      <c r="G38" s="27">
        <v>24</v>
      </c>
      <c r="H38" s="27">
        <f>SUM(I38:L38)</f>
        <v>0</v>
      </c>
      <c r="I38" s="27">
        <v>0</v>
      </c>
      <c r="J38" s="27">
        <v>0</v>
      </c>
      <c r="K38" s="27">
        <v>0</v>
      </c>
      <c r="L38" s="27">
        <v>0</v>
      </c>
      <c r="M38" s="27">
        <v>14</v>
      </c>
      <c r="N38" s="27">
        <v>2</v>
      </c>
      <c r="O38" s="27">
        <v>8</v>
      </c>
      <c r="P38" s="27">
        <v>0</v>
      </c>
      <c r="Q38" s="27">
        <v>0</v>
      </c>
      <c r="R38" s="28">
        <v>0</v>
      </c>
    </row>
    <row r="39" spans="1:18" ht="12" customHeight="1">
      <c r="A39" s="15"/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1"/>
    </row>
    <row r="40" spans="1:18" ht="12" customHeight="1">
      <c r="A40" s="15" t="s">
        <v>50</v>
      </c>
      <c r="B40" s="19">
        <f>SUM(C40:F40)</f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f>SUM(I40:L40)</f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1">
        <v>0</v>
      </c>
    </row>
    <row r="41" spans="1:18" ht="12" customHeight="1">
      <c r="A41" s="15" t="s">
        <v>51</v>
      </c>
      <c r="B41" s="19">
        <f>SUM(C41:F41)</f>
        <v>12</v>
      </c>
      <c r="C41" s="20">
        <v>6</v>
      </c>
      <c r="D41" s="20">
        <v>0</v>
      </c>
      <c r="E41" s="20">
        <v>0</v>
      </c>
      <c r="F41" s="20">
        <v>6</v>
      </c>
      <c r="G41" s="20">
        <v>12</v>
      </c>
      <c r="H41" s="20">
        <f>SUM(I41:L41)</f>
        <v>0</v>
      </c>
      <c r="I41" s="20">
        <v>0</v>
      </c>
      <c r="J41" s="20">
        <v>0</v>
      </c>
      <c r="K41" s="20">
        <v>0</v>
      </c>
      <c r="L41" s="20">
        <v>0</v>
      </c>
      <c r="M41" s="20">
        <v>10</v>
      </c>
      <c r="N41" s="20">
        <v>2</v>
      </c>
      <c r="O41" s="20">
        <v>0</v>
      </c>
      <c r="P41" s="20">
        <v>0</v>
      </c>
      <c r="Q41" s="20">
        <v>0</v>
      </c>
      <c r="R41" s="21">
        <v>0</v>
      </c>
    </row>
    <row r="42" spans="1:18" ht="12" customHeight="1">
      <c r="A42" s="15" t="s">
        <v>52</v>
      </c>
      <c r="B42" s="19">
        <f>SUM(C42:F42)</f>
        <v>10</v>
      </c>
      <c r="C42" s="20">
        <v>8</v>
      </c>
      <c r="D42" s="20">
        <v>0</v>
      </c>
      <c r="E42" s="20">
        <v>0</v>
      </c>
      <c r="F42" s="20">
        <v>2</v>
      </c>
      <c r="G42" s="20">
        <v>10</v>
      </c>
      <c r="H42" s="20">
        <f>SUM(I42:L42)</f>
        <v>0</v>
      </c>
      <c r="I42" s="20">
        <v>0</v>
      </c>
      <c r="J42" s="20">
        <v>0</v>
      </c>
      <c r="K42" s="20">
        <v>0</v>
      </c>
      <c r="L42" s="20">
        <v>0</v>
      </c>
      <c r="M42" s="20">
        <v>9</v>
      </c>
      <c r="N42" s="20">
        <v>1</v>
      </c>
      <c r="O42" s="20">
        <v>0</v>
      </c>
      <c r="P42" s="20">
        <v>0</v>
      </c>
      <c r="Q42" s="20">
        <v>0</v>
      </c>
      <c r="R42" s="21">
        <v>0</v>
      </c>
    </row>
    <row r="43" spans="1:18" ht="12" customHeight="1">
      <c r="A43" s="25" t="s">
        <v>71</v>
      </c>
      <c r="B43" s="26">
        <f>SUM(C43:F43)</f>
        <v>22</v>
      </c>
      <c r="C43" s="27">
        <v>14</v>
      </c>
      <c r="D43" s="27">
        <v>0</v>
      </c>
      <c r="E43" s="27">
        <v>0</v>
      </c>
      <c r="F43" s="27">
        <v>8</v>
      </c>
      <c r="G43" s="27">
        <v>22</v>
      </c>
      <c r="H43" s="27">
        <f>SUM(I43:L43)</f>
        <v>0</v>
      </c>
      <c r="I43" s="27">
        <v>0</v>
      </c>
      <c r="J43" s="27">
        <v>0</v>
      </c>
      <c r="K43" s="27">
        <v>0</v>
      </c>
      <c r="L43" s="27">
        <v>0</v>
      </c>
      <c r="M43" s="27">
        <v>19</v>
      </c>
      <c r="N43" s="27">
        <v>3</v>
      </c>
      <c r="O43" s="27">
        <v>0</v>
      </c>
      <c r="P43" s="27">
        <v>0</v>
      </c>
      <c r="Q43" s="27">
        <v>0</v>
      </c>
      <c r="R43" s="28">
        <v>0</v>
      </c>
    </row>
    <row r="44" spans="1:18" ht="12" customHeight="1">
      <c r="A44" s="15"/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18" ht="12" customHeight="1">
      <c r="A45" s="15" t="s">
        <v>53</v>
      </c>
      <c r="B45" s="19">
        <f>SUM(C45:F45)</f>
        <v>10</v>
      </c>
      <c r="C45" s="20">
        <v>3</v>
      </c>
      <c r="D45" s="20">
        <v>0</v>
      </c>
      <c r="E45" s="20">
        <v>7</v>
      </c>
      <c r="F45" s="20">
        <v>0</v>
      </c>
      <c r="G45" s="20">
        <v>3</v>
      </c>
      <c r="H45" s="20">
        <f>SUM(I45:L45)</f>
        <v>7</v>
      </c>
      <c r="I45" s="20">
        <v>0</v>
      </c>
      <c r="J45" s="20">
        <v>0</v>
      </c>
      <c r="K45" s="20">
        <v>0</v>
      </c>
      <c r="L45" s="20">
        <v>7</v>
      </c>
      <c r="M45" s="20">
        <v>2</v>
      </c>
      <c r="N45" s="20">
        <v>1</v>
      </c>
      <c r="O45" s="20">
        <v>0</v>
      </c>
      <c r="P45" s="20">
        <v>0</v>
      </c>
      <c r="Q45" s="20">
        <v>0</v>
      </c>
      <c r="R45" s="21">
        <v>7</v>
      </c>
    </row>
    <row r="46" spans="1:18" ht="12" customHeight="1">
      <c r="A46" s="15" t="s">
        <v>54</v>
      </c>
      <c r="B46" s="19">
        <f>SUM(C46:F46)</f>
        <v>4</v>
      </c>
      <c r="C46" s="20">
        <v>1</v>
      </c>
      <c r="D46" s="20">
        <v>0</v>
      </c>
      <c r="E46" s="20">
        <v>0</v>
      </c>
      <c r="F46" s="20">
        <v>3</v>
      </c>
      <c r="G46" s="20">
        <v>4</v>
      </c>
      <c r="H46" s="20">
        <f>SUM(I46:L46)</f>
        <v>0</v>
      </c>
      <c r="I46" s="20">
        <v>0</v>
      </c>
      <c r="J46" s="20">
        <v>0</v>
      </c>
      <c r="K46" s="20">
        <v>0</v>
      </c>
      <c r="L46" s="20">
        <v>0</v>
      </c>
      <c r="M46" s="20">
        <v>4</v>
      </c>
      <c r="N46" s="20">
        <v>0</v>
      </c>
      <c r="O46" s="20">
        <v>0</v>
      </c>
      <c r="P46" s="20">
        <v>0</v>
      </c>
      <c r="Q46" s="20">
        <v>0</v>
      </c>
      <c r="R46" s="21">
        <v>0</v>
      </c>
    </row>
    <row r="47" spans="1:18" ht="12" customHeight="1">
      <c r="A47" s="15" t="s">
        <v>55</v>
      </c>
      <c r="B47" s="19">
        <f>SUM(C47:F47)</f>
        <v>4</v>
      </c>
      <c r="C47" s="20">
        <v>4</v>
      </c>
      <c r="D47" s="20">
        <v>0</v>
      </c>
      <c r="E47" s="20">
        <v>0</v>
      </c>
      <c r="F47" s="20">
        <v>0</v>
      </c>
      <c r="G47" s="20">
        <v>4</v>
      </c>
      <c r="H47" s="20">
        <f>SUM(I47:L47)</f>
        <v>0</v>
      </c>
      <c r="I47" s="20">
        <v>0</v>
      </c>
      <c r="J47" s="20">
        <v>0</v>
      </c>
      <c r="K47" s="20">
        <v>0</v>
      </c>
      <c r="L47" s="20">
        <v>0</v>
      </c>
      <c r="M47" s="20">
        <v>4</v>
      </c>
      <c r="N47" s="20">
        <v>0</v>
      </c>
      <c r="O47" s="20">
        <v>0</v>
      </c>
      <c r="P47" s="20">
        <v>0</v>
      </c>
      <c r="Q47" s="20">
        <v>0</v>
      </c>
      <c r="R47" s="21">
        <v>0</v>
      </c>
    </row>
    <row r="48" spans="1:18" ht="12" customHeight="1">
      <c r="A48" s="25" t="s">
        <v>72</v>
      </c>
      <c r="B48" s="26">
        <f>SUM(C48:F48)</f>
        <v>18</v>
      </c>
      <c r="C48" s="27">
        <v>8</v>
      </c>
      <c r="D48" s="27">
        <v>0</v>
      </c>
      <c r="E48" s="27">
        <v>7</v>
      </c>
      <c r="F48" s="27">
        <v>3</v>
      </c>
      <c r="G48" s="27">
        <v>11</v>
      </c>
      <c r="H48" s="27">
        <f>SUM(I48:L48)</f>
        <v>7</v>
      </c>
      <c r="I48" s="27">
        <v>0</v>
      </c>
      <c r="J48" s="27">
        <v>0</v>
      </c>
      <c r="K48" s="27">
        <v>0</v>
      </c>
      <c r="L48" s="27">
        <v>7</v>
      </c>
      <c r="M48" s="27">
        <v>10</v>
      </c>
      <c r="N48" s="27">
        <v>1</v>
      </c>
      <c r="O48" s="27">
        <v>0</v>
      </c>
      <c r="P48" s="27">
        <v>0</v>
      </c>
      <c r="Q48" s="27">
        <v>0</v>
      </c>
      <c r="R48" s="28">
        <v>7</v>
      </c>
    </row>
    <row r="49" spans="1:18" ht="12" customHeight="1">
      <c r="A49" s="15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2" customHeight="1">
      <c r="A50" s="15" t="s">
        <v>56</v>
      </c>
      <c r="B50" s="19">
        <f>SUM(C50:F50)</f>
        <v>10</v>
      </c>
      <c r="C50" s="20">
        <v>4</v>
      </c>
      <c r="D50" s="20">
        <v>6</v>
      </c>
      <c r="E50" s="20">
        <v>0</v>
      </c>
      <c r="F50" s="20">
        <v>0</v>
      </c>
      <c r="G50" s="20">
        <v>10</v>
      </c>
      <c r="H50" s="20">
        <f>SUM(I50:L50)</f>
        <v>0</v>
      </c>
      <c r="I50" s="20">
        <v>0</v>
      </c>
      <c r="J50" s="20">
        <v>0</v>
      </c>
      <c r="K50" s="20">
        <v>0</v>
      </c>
      <c r="L50" s="20">
        <v>0</v>
      </c>
      <c r="M50" s="20">
        <v>2</v>
      </c>
      <c r="N50" s="20">
        <v>2</v>
      </c>
      <c r="O50" s="20">
        <v>6</v>
      </c>
      <c r="P50" s="20">
        <v>0</v>
      </c>
      <c r="Q50" s="20">
        <v>0</v>
      </c>
      <c r="R50" s="21">
        <v>0</v>
      </c>
    </row>
    <row r="51" spans="1:18" ht="12" customHeight="1">
      <c r="A51" s="25" t="s">
        <v>73</v>
      </c>
      <c r="B51" s="26">
        <f>SUM(C51:F51)</f>
        <v>10</v>
      </c>
      <c r="C51" s="27">
        <v>4</v>
      </c>
      <c r="D51" s="27">
        <v>6</v>
      </c>
      <c r="E51" s="27">
        <v>0</v>
      </c>
      <c r="F51" s="27">
        <v>0</v>
      </c>
      <c r="G51" s="27">
        <v>10</v>
      </c>
      <c r="H51" s="27">
        <f>SUM(I51:L51)</f>
        <v>0</v>
      </c>
      <c r="I51" s="27">
        <v>0</v>
      </c>
      <c r="J51" s="27">
        <v>0</v>
      </c>
      <c r="K51" s="27">
        <v>0</v>
      </c>
      <c r="L51" s="27">
        <v>0</v>
      </c>
      <c r="M51" s="27">
        <v>2</v>
      </c>
      <c r="N51" s="27">
        <v>2</v>
      </c>
      <c r="O51" s="27">
        <v>6</v>
      </c>
      <c r="P51" s="27">
        <v>0</v>
      </c>
      <c r="Q51" s="27">
        <v>0</v>
      </c>
      <c r="R51" s="28">
        <v>0</v>
      </c>
    </row>
    <row r="52" spans="1:18" ht="12" customHeight="1">
      <c r="A52" s="15"/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1"/>
    </row>
    <row r="53" spans="1:18" ht="12" customHeight="1">
      <c r="A53" s="15" t="s">
        <v>57</v>
      </c>
      <c r="B53" s="19">
        <f>SUM(C53:F53)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f>SUM(I53:L53)</f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1">
        <v>0</v>
      </c>
    </row>
    <row r="54" spans="1:18" ht="12" customHeight="1">
      <c r="A54" s="15" t="s">
        <v>58</v>
      </c>
      <c r="B54" s="19">
        <f>SUM(C54:F54)</f>
        <v>7</v>
      </c>
      <c r="C54" s="20">
        <v>1</v>
      </c>
      <c r="D54" s="20">
        <v>6</v>
      </c>
      <c r="E54" s="20">
        <v>0</v>
      </c>
      <c r="F54" s="20">
        <v>0</v>
      </c>
      <c r="G54" s="20">
        <v>7</v>
      </c>
      <c r="H54" s="20">
        <f>SUM(I54:L54)</f>
        <v>0</v>
      </c>
      <c r="I54" s="20">
        <v>0</v>
      </c>
      <c r="J54" s="20">
        <v>0</v>
      </c>
      <c r="K54" s="20">
        <v>0</v>
      </c>
      <c r="L54" s="20">
        <v>0</v>
      </c>
      <c r="M54" s="20">
        <v>1</v>
      </c>
      <c r="N54" s="20">
        <v>0</v>
      </c>
      <c r="O54" s="20">
        <v>0</v>
      </c>
      <c r="P54" s="20">
        <v>0</v>
      </c>
      <c r="Q54" s="20">
        <v>0</v>
      </c>
      <c r="R54" s="21">
        <v>6</v>
      </c>
    </row>
    <row r="55" spans="1:18" ht="12" customHeight="1">
      <c r="A55" s="15" t="s">
        <v>59</v>
      </c>
      <c r="B55" s="19">
        <f>SUM(C55:F55)</f>
        <v>1</v>
      </c>
      <c r="C55" s="20">
        <v>1</v>
      </c>
      <c r="D55" s="20">
        <v>0</v>
      </c>
      <c r="E55" s="20">
        <v>0</v>
      </c>
      <c r="F55" s="20">
        <v>0</v>
      </c>
      <c r="G55" s="20">
        <v>1</v>
      </c>
      <c r="H55" s="20">
        <f>SUM(I55:L55)</f>
        <v>0</v>
      </c>
      <c r="I55" s="20">
        <v>0</v>
      </c>
      <c r="J55" s="20">
        <v>0</v>
      </c>
      <c r="K55" s="20">
        <v>0</v>
      </c>
      <c r="L55" s="20">
        <v>0</v>
      </c>
      <c r="M55" s="20">
        <v>1</v>
      </c>
      <c r="N55" s="20">
        <v>0</v>
      </c>
      <c r="O55" s="20">
        <v>0</v>
      </c>
      <c r="P55" s="20">
        <v>0</v>
      </c>
      <c r="Q55" s="20">
        <v>0</v>
      </c>
      <c r="R55" s="21">
        <v>0</v>
      </c>
    </row>
    <row r="56" spans="1:18" ht="12" customHeight="1">
      <c r="A56" s="15" t="s">
        <v>60</v>
      </c>
      <c r="B56" s="19">
        <f>SUM(C56:R56)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1">
        <v>0</v>
      </c>
    </row>
    <row r="57" spans="1:18" ht="12" customHeight="1">
      <c r="A57" s="15" t="s">
        <v>61</v>
      </c>
      <c r="B57" s="19">
        <f>SUM(C57:F57)</f>
        <v>1</v>
      </c>
      <c r="C57" s="20">
        <v>1</v>
      </c>
      <c r="D57" s="20">
        <v>0</v>
      </c>
      <c r="E57" s="20">
        <v>0</v>
      </c>
      <c r="F57" s="20">
        <v>0</v>
      </c>
      <c r="G57" s="20">
        <v>1</v>
      </c>
      <c r="H57" s="20">
        <f>SUM(I57:L57)</f>
        <v>0</v>
      </c>
      <c r="I57" s="20">
        <v>0</v>
      </c>
      <c r="J57" s="20">
        <v>0</v>
      </c>
      <c r="K57" s="20">
        <v>0</v>
      </c>
      <c r="L57" s="20">
        <v>0</v>
      </c>
      <c r="M57" s="20">
        <v>1</v>
      </c>
      <c r="N57" s="20">
        <v>0</v>
      </c>
      <c r="O57" s="20">
        <v>0</v>
      </c>
      <c r="P57" s="20">
        <v>0</v>
      </c>
      <c r="Q57" s="20">
        <v>0</v>
      </c>
      <c r="R57" s="21">
        <v>0</v>
      </c>
    </row>
    <row r="58" spans="1:18" ht="12" customHeight="1">
      <c r="A58" s="15" t="s">
        <v>62</v>
      </c>
      <c r="B58" s="19">
        <f>SUM(C58:F58)</f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f>SUM(I58:L58)</f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1">
        <v>0</v>
      </c>
    </row>
    <row r="59" spans="1:18" ht="12" customHeight="1">
      <c r="A59" s="32" t="s">
        <v>63</v>
      </c>
      <c r="B59" s="22">
        <f>SUM(C59:R59)</f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  <c r="O59" s="23">
        <v>0</v>
      </c>
      <c r="P59" s="23">
        <v>0</v>
      </c>
      <c r="Q59" s="23">
        <v>0</v>
      </c>
      <c r="R59" s="24">
        <v>0</v>
      </c>
    </row>
    <row r="60" spans="1:18" ht="12" customHeight="1">
      <c r="A60" s="25" t="s">
        <v>74</v>
      </c>
      <c r="B60" s="26">
        <f>SUM(C60:F60)</f>
        <v>9</v>
      </c>
      <c r="C60" s="27">
        <v>3</v>
      </c>
      <c r="D60" s="27">
        <v>6</v>
      </c>
      <c r="E60" s="27">
        <v>0</v>
      </c>
      <c r="F60" s="27">
        <v>0</v>
      </c>
      <c r="G60" s="27">
        <v>9</v>
      </c>
      <c r="H60" s="27">
        <f>SUM(I60:L60)</f>
        <v>0</v>
      </c>
      <c r="I60" s="27">
        <v>0</v>
      </c>
      <c r="J60" s="27">
        <v>0</v>
      </c>
      <c r="K60" s="27">
        <v>0</v>
      </c>
      <c r="L60" s="27">
        <v>0</v>
      </c>
      <c r="M60" s="27">
        <v>3</v>
      </c>
      <c r="N60" s="27">
        <v>0</v>
      </c>
      <c r="O60" s="27">
        <v>0</v>
      </c>
      <c r="P60" s="27">
        <v>0</v>
      </c>
      <c r="Q60" s="27">
        <v>0</v>
      </c>
      <c r="R60" s="28">
        <v>6</v>
      </c>
    </row>
    <row r="61" spans="1:18" ht="12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1"/>
    </row>
    <row r="62" spans="1:18" ht="12" customHeight="1">
      <c r="A62" s="15" t="s">
        <v>64</v>
      </c>
      <c r="B62" s="19">
        <f>SUM(C62:F62)</f>
        <v>10</v>
      </c>
      <c r="C62" s="20">
        <v>3</v>
      </c>
      <c r="D62" s="20">
        <v>0</v>
      </c>
      <c r="E62" s="20">
        <v>0</v>
      </c>
      <c r="F62" s="20">
        <v>7</v>
      </c>
      <c r="G62" s="20">
        <v>3</v>
      </c>
      <c r="H62" s="20">
        <f>SUM(I62:L62)</f>
        <v>7</v>
      </c>
      <c r="I62" s="20">
        <v>0</v>
      </c>
      <c r="J62" s="20">
        <v>7</v>
      </c>
      <c r="K62" s="20">
        <v>0</v>
      </c>
      <c r="L62" s="20">
        <v>0</v>
      </c>
      <c r="M62" s="20">
        <v>10</v>
      </c>
      <c r="N62" s="20">
        <v>0</v>
      </c>
      <c r="O62" s="20">
        <v>0</v>
      </c>
      <c r="P62" s="20">
        <v>0</v>
      </c>
      <c r="Q62" s="20">
        <v>0</v>
      </c>
      <c r="R62" s="21">
        <v>0</v>
      </c>
    </row>
    <row r="63" spans="1:18" ht="12" customHeight="1">
      <c r="A63" s="25" t="s">
        <v>75</v>
      </c>
      <c r="B63" s="26">
        <f>SUM(C63:F63)</f>
        <v>10</v>
      </c>
      <c r="C63" s="27">
        <v>3</v>
      </c>
      <c r="D63" s="27">
        <v>0</v>
      </c>
      <c r="E63" s="27">
        <v>0</v>
      </c>
      <c r="F63" s="27">
        <v>7</v>
      </c>
      <c r="G63" s="27">
        <v>3</v>
      </c>
      <c r="H63" s="27">
        <f>SUM(I63:L63)</f>
        <v>7</v>
      </c>
      <c r="I63" s="27">
        <v>0</v>
      </c>
      <c r="J63" s="27">
        <v>7</v>
      </c>
      <c r="K63" s="27">
        <v>0</v>
      </c>
      <c r="L63" s="27">
        <v>0</v>
      </c>
      <c r="M63" s="27">
        <v>10</v>
      </c>
      <c r="N63" s="27">
        <v>0</v>
      </c>
      <c r="O63" s="27">
        <v>0</v>
      </c>
      <c r="P63" s="27">
        <v>0</v>
      </c>
      <c r="Q63" s="27">
        <v>0</v>
      </c>
      <c r="R63" s="28">
        <v>0</v>
      </c>
    </row>
    <row r="64" spans="1:18" ht="12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1"/>
    </row>
    <row r="65" spans="1:18" ht="12" customHeight="1">
      <c r="A65" s="15" t="s">
        <v>65</v>
      </c>
      <c r="B65" s="19">
        <f>SUM(C65:R65)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1">
        <v>0</v>
      </c>
    </row>
    <row r="66" spans="1:18" ht="12" customHeight="1">
      <c r="A66" s="25" t="s">
        <v>66</v>
      </c>
      <c r="B66" s="26">
        <f>SUM(C66:R66)</f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8">
        <v>0</v>
      </c>
    </row>
    <row r="67" spans="1:18" ht="12" customHeight="1">
      <c r="A67" s="15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1"/>
    </row>
    <row r="68" spans="1:18" ht="12" customHeight="1">
      <c r="A68" s="15" t="s">
        <v>76</v>
      </c>
      <c r="B68" s="19">
        <f>SUM(C68:F68)</f>
        <v>94</v>
      </c>
      <c r="C68" s="20">
        <v>48</v>
      </c>
      <c r="D68" s="20">
        <v>20</v>
      </c>
      <c r="E68" s="20">
        <v>7</v>
      </c>
      <c r="F68" s="20">
        <v>19</v>
      </c>
      <c r="G68" s="20">
        <v>80</v>
      </c>
      <c r="H68" s="20">
        <f>SUM(I68:L68)</f>
        <v>14</v>
      </c>
      <c r="I68" s="20">
        <v>0</v>
      </c>
      <c r="J68" s="20">
        <v>7</v>
      </c>
      <c r="K68" s="20">
        <v>0</v>
      </c>
      <c r="L68" s="20">
        <v>7</v>
      </c>
      <c r="M68" s="20">
        <v>59</v>
      </c>
      <c r="N68" s="20">
        <v>8</v>
      </c>
      <c r="O68" s="20">
        <v>14</v>
      </c>
      <c r="P68" s="20">
        <v>0</v>
      </c>
      <c r="Q68" s="20">
        <v>0</v>
      </c>
      <c r="R68" s="21">
        <v>13</v>
      </c>
    </row>
    <row r="69" spans="1:18" ht="12" customHeight="1">
      <c r="A69" s="15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1"/>
    </row>
    <row r="70" spans="1:18" ht="12" customHeight="1" thickBot="1">
      <c r="A70" s="33" t="s">
        <v>77</v>
      </c>
      <c r="B70" s="29">
        <f>SUM(C70:F70)</f>
        <v>825</v>
      </c>
      <c r="C70" s="30">
        <v>353</v>
      </c>
      <c r="D70" s="30">
        <v>242</v>
      </c>
      <c r="E70" s="30">
        <v>77</v>
      </c>
      <c r="F70" s="30">
        <v>153</v>
      </c>
      <c r="G70" s="30">
        <v>721</v>
      </c>
      <c r="H70" s="30">
        <f>SUM(I70:L70)</f>
        <v>104</v>
      </c>
      <c r="I70" s="30">
        <v>0</v>
      </c>
      <c r="J70" s="30">
        <v>95</v>
      </c>
      <c r="K70" s="30">
        <v>0</v>
      </c>
      <c r="L70" s="30">
        <v>9</v>
      </c>
      <c r="M70" s="30">
        <v>389</v>
      </c>
      <c r="N70" s="30">
        <v>75</v>
      </c>
      <c r="O70" s="30">
        <v>78</v>
      </c>
      <c r="P70" s="30">
        <v>28</v>
      </c>
      <c r="Q70" s="30">
        <v>12</v>
      </c>
      <c r="R70" s="31">
        <v>243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64" right="0.1968503937007874" top="0.5905511811023623" bottom="0.1968503937007874" header="0.5118110236220472" footer="0.5118110236220472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9" customWidth="1"/>
    <col min="17" max="16384" width="8.625" style="1" customWidth="1"/>
  </cols>
  <sheetData>
    <row r="1" spans="1:9" ht="18" customHeight="1">
      <c r="A1" s="1" t="s">
        <v>79</v>
      </c>
      <c r="E1" s="40" t="s">
        <v>119</v>
      </c>
      <c r="I1" s="39" t="s">
        <v>81</v>
      </c>
    </row>
    <row r="2" ht="15" customHeight="1" thickBot="1">
      <c r="Q2" s="41"/>
    </row>
    <row r="3" spans="1:17" s="4" customFormat="1" ht="15" customHeight="1">
      <c r="A3" s="42"/>
      <c r="B3" s="43"/>
      <c r="C3" s="3"/>
      <c r="D3" s="91" t="s">
        <v>82</v>
      </c>
      <c r="E3" s="92"/>
      <c r="F3" s="92"/>
      <c r="G3" s="93"/>
      <c r="H3" s="91" t="s">
        <v>83</v>
      </c>
      <c r="I3" s="92"/>
      <c r="J3" s="92"/>
      <c r="K3" s="93"/>
      <c r="L3" s="71" t="s">
        <v>120</v>
      </c>
      <c r="M3" s="92" t="s">
        <v>121</v>
      </c>
      <c r="N3" s="92"/>
      <c r="O3" s="92"/>
      <c r="P3" s="92"/>
      <c r="Q3" s="94"/>
    </row>
    <row r="4" spans="1:17" s="4" customFormat="1" ht="15" customHeight="1" thickBot="1">
      <c r="A4" s="45"/>
      <c r="B4" s="46"/>
      <c r="C4" s="9" t="s">
        <v>84</v>
      </c>
      <c r="D4" s="10" t="s">
        <v>85</v>
      </c>
      <c r="E4" s="10" t="s">
        <v>86</v>
      </c>
      <c r="F4" s="10" t="s">
        <v>87</v>
      </c>
      <c r="G4" s="10" t="s">
        <v>88</v>
      </c>
      <c r="H4" s="10" t="s">
        <v>89</v>
      </c>
      <c r="I4" s="11" t="s">
        <v>90</v>
      </c>
      <c r="J4" s="11" t="s">
        <v>91</v>
      </c>
      <c r="K4" s="84" t="s">
        <v>92</v>
      </c>
      <c r="L4" s="10" t="s">
        <v>122</v>
      </c>
      <c r="M4" s="85" t="s">
        <v>106</v>
      </c>
      <c r="N4" s="11" t="s">
        <v>123</v>
      </c>
      <c r="O4" s="11" t="s">
        <v>124</v>
      </c>
      <c r="P4" s="11" t="s">
        <v>125</v>
      </c>
      <c r="Q4" s="48" t="s">
        <v>99</v>
      </c>
    </row>
    <row r="5" spans="1:17" ht="15" customHeight="1">
      <c r="A5" s="99" t="s">
        <v>93</v>
      </c>
      <c r="B5" s="49" t="s">
        <v>107</v>
      </c>
      <c r="C5" s="86">
        <f>+D5+H5</f>
        <v>353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353</v>
      </c>
      <c r="I5" s="50">
        <v>0</v>
      </c>
      <c r="J5" s="50">
        <v>0</v>
      </c>
      <c r="K5" s="50">
        <v>353</v>
      </c>
      <c r="L5" s="50">
        <v>349</v>
      </c>
      <c r="M5" s="50">
        <f>SUM(N5:Q5)</f>
        <v>4</v>
      </c>
      <c r="N5" s="50">
        <v>0</v>
      </c>
      <c r="O5" s="50">
        <v>2</v>
      </c>
      <c r="P5" s="50">
        <v>0</v>
      </c>
      <c r="Q5" s="51">
        <v>2</v>
      </c>
    </row>
    <row r="6" spans="1:17" ht="15" customHeight="1">
      <c r="A6" s="100"/>
      <c r="B6" s="74" t="s">
        <v>108</v>
      </c>
      <c r="C6" s="87">
        <f>+D6+H6</f>
        <v>242</v>
      </c>
      <c r="D6" s="53">
        <f>SUM(E6:G6)</f>
        <v>0</v>
      </c>
      <c r="E6" s="53">
        <v>0</v>
      </c>
      <c r="F6" s="53">
        <v>0</v>
      </c>
      <c r="G6" s="53">
        <v>0</v>
      </c>
      <c r="H6" s="53">
        <f>SUM(I6:K6)</f>
        <v>242</v>
      </c>
      <c r="I6" s="53">
        <v>22</v>
      </c>
      <c r="J6" s="53">
        <v>0</v>
      </c>
      <c r="K6" s="53">
        <v>220</v>
      </c>
      <c r="L6" s="53">
        <v>215</v>
      </c>
      <c r="M6" s="53">
        <f>SUM(N6:Q6)</f>
        <v>27</v>
      </c>
      <c r="N6" s="53">
        <v>0</v>
      </c>
      <c r="O6" s="53">
        <v>27</v>
      </c>
      <c r="P6" s="53">
        <v>0</v>
      </c>
      <c r="Q6" s="54">
        <v>0</v>
      </c>
    </row>
    <row r="7" spans="1:17" ht="15" customHeight="1">
      <c r="A7" s="100"/>
      <c r="B7" s="74" t="s">
        <v>109</v>
      </c>
      <c r="C7" s="87">
        <f>+D7+H7</f>
        <v>77</v>
      </c>
      <c r="D7" s="53">
        <f>SUM(E7:G7)</f>
        <v>7</v>
      </c>
      <c r="E7" s="53">
        <v>7</v>
      </c>
      <c r="F7" s="53">
        <v>0</v>
      </c>
      <c r="G7" s="53">
        <v>0</v>
      </c>
      <c r="H7" s="53">
        <f>SUM(I7:K7)</f>
        <v>70</v>
      </c>
      <c r="I7" s="53">
        <v>70</v>
      </c>
      <c r="J7" s="53">
        <v>0</v>
      </c>
      <c r="K7" s="53">
        <v>0</v>
      </c>
      <c r="L7" s="53">
        <v>70</v>
      </c>
      <c r="M7" s="53">
        <f>SUM(N7:Q7)</f>
        <v>7</v>
      </c>
      <c r="N7" s="53">
        <v>0</v>
      </c>
      <c r="O7" s="53">
        <v>0</v>
      </c>
      <c r="P7" s="53">
        <v>0</v>
      </c>
      <c r="Q7" s="54">
        <v>7</v>
      </c>
    </row>
    <row r="8" spans="1:17" ht="15" customHeight="1">
      <c r="A8" s="100"/>
      <c r="B8" s="55" t="s">
        <v>110</v>
      </c>
      <c r="C8" s="88">
        <f>+D8+H8</f>
        <v>153</v>
      </c>
      <c r="D8" s="56">
        <f>SUM(E8:G8)</f>
        <v>0</v>
      </c>
      <c r="E8" s="56">
        <v>0</v>
      </c>
      <c r="F8" s="56">
        <v>0</v>
      </c>
      <c r="G8" s="56">
        <v>0</v>
      </c>
      <c r="H8" s="56">
        <f>SUM(I8:K8)</f>
        <v>153</v>
      </c>
      <c r="I8" s="56">
        <v>152</v>
      </c>
      <c r="J8" s="56">
        <v>0</v>
      </c>
      <c r="K8" s="56">
        <v>1</v>
      </c>
      <c r="L8" s="56">
        <v>87</v>
      </c>
      <c r="M8" s="56">
        <f>SUM(N8:Q8)</f>
        <v>66</v>
      </c>
      <c r="N8" s="56">
        <v>0</v>
      </c>
      <c r="O8" s="56">
        <v>66</v>
      </c>
      <c r="P8" s="56">
        <v>0</v>
      </c>
      <c r="Q8" s="57">
        <v>0</v>
      </c>
    </row>
    <row r="9" spans="1:17" ht="15" customHeight="1">
      <c r="A9" s="101"/>
      <c r="B9" s="61" t="s">
        <v>84</v>
      </c>
      <c r="C9" s="89">
        <f>SUM(C5:C8)</f>
        <v>825</v>
      </c>
      <c r="D9" s="89">
        <f aca="true" t="shared" si="0" ref="D9:P9">SUM(D5:D8)</f>
        <v>7</v>
      </c>
      <c r="E9" s="89">
        <f t="shared" si="0"/>
        <v>7</v>
      </c>
      <c r="F9" s="89">
        <f t="shared" si="0"/>
        <v>0</v>
      </c>
      <c r="G9" s="89">
        <f t="shared" si="0"/>
        <v>0</v>
      </c>
      <c r="H9" s="89">
        <f t="shared" si="0"/>
        <v>818</v>
      </c>
      <c r="I9" s="89">
        <f t="shared" si="0"/>
        <v>244</v>
      </c>
      <c r="J9" s="89">
        <f t="shared" si="0"/>
        <v>0</v>
      </c>
      <c r="K9" s="89">
        <f t="shared" si="0"/>
        <v>574</v>
      </c>
      <c r="L9" s="89">
        <f t="shared" si="0"/>
        <v>721</v>
      </c>
      <c r="M9" s="89">
        <f t="shared" si="0"/>
        <v>104</v>
      </c>
      <c r="N9" s="89">
        <f t="shared" si="0"/>
        <v>0</v>
      </c>
      <c r="O9" s="89">
        <f t="shared" si="0"/>
        <v>95</v>
      </c>
      <c r="P9" s="89">
        <f t="shared" si="0"/>
        <v>0</v>
      </c>
      <c r="Q9" s="82">
        <f>SUM(Q5:Q8)</f>
        <v>9</v>
      </c>
    </row>
    <row r="10" spans="1:17" ht="15" customHeight="1">
      <c r="A10" s="97" t="s">
        <v>78</v>
      </c>
      <c r="B10" s="49" t="s">
        <v>107</v>
      </c>
      <c r="C10" s="86">
        <f>+D10+H10</f>
        <v>49994</v>
      </c>
      <c r="D10" s="50">
        <f>SUM(E10:G10)</f>
        <v>0</v>
      </c>
      <c r="E10" s="50">
        <v>0</v>
      </c>
      <c r="F10" s="50">
        <v>0</v>
      </c>
      <c r="G10" s="50">
        <v>0</v>
      </c>
      <c r="H10" s="50">
        <f>SUM(I10:K10)</f>
        <v>49994</v>
      </c>
      <c r="I10" s="50">
        <v>0</v>
      </c>
      <c r="J10" s="50">
        <v>0</v>
      </c>
      <c r="K10" s="50">
        <v>49994</v>
      </c>
      <c r="L10" s="50">
        <v>49503</v>
      </c>
      <c r="M10" s="50">
        <f>SUM(N10:Q10)</f>
        <v>491</v>
      </c>
      <c r="N10" s="50">
        <v>0</v>
      </c>
      <c r="O10" s="50">
        <v>154</v>
      </c>
      <c r="P10" s="50">
        <v>0</v>
      </c>
      <c r="Q10" s="51">
        <v>337</v>
      </c>
    </row>
    <row r="11" spans="1:17" ht="15" customHeight="1">
      <c r="A11" s="98"/>
      <c r="B11" s="74" t="s">
        <v>108</v>
      </c>
      <c r="C11" s="87">
        <f>+D11+H11</f>
        <v>10339</v>
      </c>
      <c r="D11" s="53">
        <f>SUM(E11:G11)</f>
        <v>0</v>
      </c>
      <c r="E11" s="53">
        <v>0</v>
      </c>
      <c r="F11" s="53">
        <v>0</v>
      </c>
      <c r="G11" s="53">
        <v>0</v>
      </c>
      <c r="H11" s="53">
        <f>SUM(I11:K11)</f>
        <v>10339</v>
      </c>
      <c r="I11" s="53">
        <v>1038</v>
      </c>
      <c r="J11" s="53">
        <v>0</v>
      </c>
      <c r="K11" s="53">
        <v>9301</v>
      </c>
      <c r="L11" s="53">
        <v>8517</v>
      </c>
      <c r="M11" s="53">
        <f>SUM(N11:Q11)</f>
        <v>1822</v>
      </c>
      <c r="N11" s="53">
        <v>0</v>
      </c>
      <c r="O11" s="53">
        <v>1822</v>
      </c>
      <c r="P11" s="53">
        <v>0</v>
      </c>
      <c r="Q11" s="54">
        <v>0</v>
      </c>
    </row>
    <row r="12" spans="1:17" ht="15" customHeight="1">
      <c r="A12" s="98"/>
      <c r="B12" s="74" t="s">
        <v>109</v>
      </c>
      <c r="C12" s="87">
        <f>+D12+H12</f>
        <v>4618</v>
      </c>
      <c r="D12" s="53">
        <f>SUM(E12:G12)</f>
        <v>498</v>
      </c>
      <c r="E12" s="53">
        <v>498</v>
      </c>
      <c r="F12" s="53">
        <v>0</v>
      </c>
      <c r="G12" s="53">
        <v>0</v>
      </c>
      <c r="H12" s="53">
        <f>SUM(I12:K12)</f>
        <v>4120</v>
      </c>
      <c r="I12" s="53">
        <v>4120</v>
      </c>
      <c r="J12" s="53">
        <v>0</v>
      </c>
      <c r="K12" s="53">
        <v>0</v>
      </c>
      <c r="L12" s="53">
        <v>4120</v>
      </c>
      <c r="M12" s="53">
        <f>SUM(N12:Q12)</f>
        <v>498</v>
      </c>
      <c r="N12" s="53">
        <v>0</v>
      </c>
      <c r="O12" s="53">
        <v>0</v>
      </c>
      <c r="P12" s="53">
        <v>0</v>
      </c>
      <c r="Q12" s="54">
        <v>498</v>
      </c>
    </row>
    <row r="13" spans="1:17" ht="15" customHeight="1">
      <c r="A13" s="98"/>
      <c r="B13" s="55" t="s">
        <v>110</v>
      </c>
      <c r="C13" s="88">
        <f>+D13+H13</f>
        <v>16852</v>
      </c>
      <c r="D13" s="56">
        <f>SUM(E13:G13)</f>
        <v>0</v>
      </c>
      <c r="E13" s="56">
        <v>0</v>
      </c>
      <c r="F13" s="56">
        <v>0</v>
      </c>
      <c r="G13" s="56">
        <v>0</v>
      </c>
      <c r="H13" s="56">
        <f>SUM(I13:K13)</f>
        <v>16852</v>
      </c>
      <c r="I13" s="56">
        <v>16710</v>
      </c>
      <c r="J13" s="56">
        <v>0</v>
      </c>
      <c r="K13" s="56">
        <v>142</v>
      </c>
      <c r="L13" s="56">
        <v>10567</v>
      </c>
      <c r="M13" s="56">
        <f>SUM(N13:Q13)</f>
        <v>6285</v>
      </c>
      <c r="N13" s="56">
        <v>0</v>
      </c>
      <c r="O13" s="56">
        <v>6285</v>
      </c>
      <c r="P13" s="56">
        <v>0</v>
      </c>
      <c r="Q13" s="57">
        <v>0</v>
      </c>
    </row>
    <row r="14" spans="1:17" ht="15" customHeight="1" thickBot="1">
      <c r="A14" s="47" t="s">
        <v>112</v>
      </c>
      <c r="B14" s="13" t="s">
        <v>84</v>
      </c>
      <c r="C14" s="90">
        <f aca="true" t="shared" si="1" ref="C14:Q14">SUM(C10:C13)</f>
        <v>81803</v>
      </c>
      <c r="D14" s="90">
        <f t="shared" si="1"/>
        <v>498</v>
      </c>
      <c r="E14" s="90">
        <f t="shared" si="1"/>
        <v>498</v>
      </c>
      <c r="F14" s="90">
        <f t="shared" si="1"/>
        <v>0</v>
      </c>
      <c r="G14" s="90">
        <f t="shared" si="1"/>
        <v>0</v>
      </c>
      <c r="H14" s="90">
        <f t="shared" si="1"/>
        <v>81305</v>
      </c>
      <c r="I14" s="90">
        <f t="shared" si="1"/>
        <v>21868</v>
      </c>
      <c r="J14" s="90">
        <f t="shared" si="1"/>
        <v>0</v>
      </c>
      <c r="K14" s="90">
        <f t="shared" si="1"/>
        <v>59437</v>
      </c>
      <c r="L14" s="90">
        <f t="shared" si="1"/>
        <v>72707</v>
      </c>
      <c r="M14" s="90">
        <f t="shared" si="1"/>
        <v>9096</v>
      </c>
      <c r="N14" s="90">
        <f t="shared" si="1"/>
        <v>0</v>
      </c>
      <c r="O14" s="90">
        <f t="shared" si="1"/>
        <v>8261</v>
      </c>
      <c r="P14" s="90">
        <f t="shared" si="1"/>
        <v>0</v>
      </c>
      <c r="Q14" s="83">
        <f t="shared" si="1"/>
        <v>835</v>
      </c>
    </row>
  </sheetData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" customWidth="1"/>
    <col min="2" max="2" width="10.625" style="1" customWidth="1"/>
    <col min="3" max="13" width="10.625" style="39" customWidth="1"/>
    <col min="14" max="16384" width="10.625" style="1" customWidth="1"/>
  </cols>
  <sheetData>
    <row r="1" spans="1:8" ht="18" customHeight="1">
      <c r="A1" s="1" t="s">
        <v>79</v>
      </c>
      <c r="E1" s="40" t="s">
        <v>113</v>
      </c>
      <c r="H1" s="39" t="s">
        <v>81</v>
      </c>
    </row>
    <row r="2" ht="15" customHeight="1" thickBot="1">
      <c r="N2" s="41"/>
    </row>
    <row r="3" spans="1:14" s="4" customFormat="1" ht="15" customHeight="1">
      <c r="A3" s="42"/>
      <c r="B3" s="43"/>
      <c r="C3" s="91" t="s">
        <v>111</v>
      </c>
      <c r="D3" s="92"/>
      <c r="E3" s="92"/>
      <c r="F3" s="93"/>
      <c r="G3" s="91" t="s">
        <v>114</v>
      </c>
      <c r="H3" s="92"/>
      <c r="I3" s="92"/>
      <c r="J3" s="93"/>
      <c r="K3" s="91" t="s">
        <v>115</v>
      </c>
      <c r="L3" s="92"/>
      <c r="M3" s="92"/>
      <c r="N3" s="94"/>
    </row>
    <row r="4" spans="1:14" s="4" customFormat="1" ht="15" customHeight="1" thickBot="1">
      <c r="A4" s="45"/>
      <c r="B4" s="46"/>
      <c r="C4" s="10" t="s">
        <v>106</v>
      </c>
      <c r="D4" s="10" t="s">
        <v>116</v>
      </c>
      <c r="E4" s="10" t="s">
        <v>117</v>
      </c>
      <c r="F4" s="10" t="s">
        <v>118</v>
      </c>
      <c r="G4" s="10" t="s">
        <v>106</v>
      </c>
      <c r="H4" s="10" t="s">
        <v>116</v>
      </c>
      <c r="I4" s="10" t="s">
        <v>117</v>
      </c>
      <c r="J4" s="10" t="s">
        <v>118</v>
      </c>
      <c r="K4" s="10" t="s">
        <v>106</v>
      </c>
      <c r="L4" s="10" t="s">
        <v>116</v>
      </c>
      <c r="M4" s="10" t="s">
        <v>117</v>
      </c>
      <c r="N4" s="48" t="s">
        <v>118</v>
      </c>
    </row>
    <row r="5" spans="1:14" ht="15" customHeight="1">
      <c r="A5" s="99" t="s">
        <v>93</v>
      </c>
      <c r="B5" s="49" t="s">
        <v>107</v>
      </c>
      <c r="C5" s="50">
        <f>SUM(D5:F5)</f>
        <v>353</v>
      </c>
      <c r="D5" s="50">
        <f aca="true" t="shared" si="0" ref="D5:F8">+H5+L5</f>
        <v>353</v>
      </c>
      <c r="E5" s="50">
        <f t="shared" si="0"/>
        <v>0</v>
      </c>
      <c r="F5" s="50">
        <f t="shared" si="0"/>
        <v>0</v>
      </c>
      <c r="G5" s="50">
        <f>SUM(H5:J5)</f>
        <v>287</v>
      </c>
      <c r="H5" s="50">
        <v>287</v>
      </c>
      <c r="I5" s="50">
        <v>0</v>
      </c>
      <c r="J5" s="50">
        <v>0</v>
      </c>
      <c r="K5" s="50">
        <f>SUM(L5:N5)</f>
        <v>66</v>
      </c>
      <c r="L5" s="50">
        <v>66</v>
      </c>
      <c r="M5" s="50">
        <v>0</v>
      </c>
      <c r="N5" s="51">
        <v>0</v>
      </c>
    </row>
    <row r="6" spans="1:14" ht="15" customHeight="1">
      <c r="A6" s="100"/>
      <c r="B6" s="74" t="s">
        <v>108</v>
      </c>
      <c r="C6" s="53">
        <f>SUM(D6:F6)</f>
        <v>242</v>
      </c>
      <c r="D6" s="53">
        <f t="shared" si="0"/>
        <v>0</v>
      </c>
      <c r="E6" s="53">
        <f t="shared" si="0"/>
        <v>106</v>
      </c>
      <c r="F6" s="53">
        <f t="shared" si="0"/>
        <v>136</v>
      </c>
      <c r="G6" s="53">
        <f>SUM(H6:J6)</f>
        <v>90</v>
      </c>
      <c r="H6" s="53">
        <v>0</v>
      </c>
      <c r="I6" s="53">
        <v>78</v>
      </c>
      <c r="J6" s="53">
        <v>12</v>
      </c>
      <c r="K6" s="53">
        <f>SUM(L6:N6)</f>
        <v>152</v>
      </c>
      <c r="L6" s="53">
        <v>0</v>
      </c>
      <c r="M6" s="53">
        <v>28</v>
      </c>
      <c r="N6" s="54">
        <v>124</v>
      </c>
    </row>
    <row r="7" spans="1:14" ht="15" customHeight="1">
      <c r="A7" s="100"/>
      <c r="B7" s="74" t="s">
        <v>109</v>
      </c>
      <c r="C7" s="53">
        <f>SUM(D7:F7)</f>
        <v>77</v>
      </c>
      <c r="D7" s="53">
        <f t="shared" si="0"/>
        <v>5</v>
      </c>
      <c r="E7" s="53">
        <f t="shared" si="0"/>
        <v>0</v>
      </c>
      <c r="F7" s="53">
        <f t="shared" si="0"/>
        <v>72</v>
      </c>
      <c r="G7" s="53">
        <f>SUM(H7:J7)</f>
        <v>5</v>
      </c>
      <c r="H7" s="53">
        <v>5</v>
      </c>
      <c r="I7" s="53">
        <v>0</v>
      </c>
      <c r="J7" s="53">
        <v>0</v>
      </c>
      <c r="K7" s="53">
        <f>SUM(L7:N7)</f>
        <v>72</v>
      </c>
      <c r="L7" s="53">
        <v>0</v>
      </c>
      <c r="M7" s="53">
        <v>0</v>
      </c>
      <c r="N7" s="54">
        <v>72</v>
      </c>
    </row>
    <row r="8" spans="1:14" ht="15" customHeight="1">
      <c r="A8" s="100"/>
      <c r="B8" s="55" t="s">
        <v>110</v>
      </c>
      <c r="C8" s="56">
        <f>SUM(D8:F8)</f>
        <v>153</v>
      </c>
      <c r="D8" s="56">
        <f t="shared" si="0"/>
        <v>106</v>
      </c>
      <c r="E8" s="56">
        <f t="shared" si="0"/>
        <v>0</v>
      </c>
      <c r="F8" s="56">
        <f t="shared" si="0"/>
        <v>47</v>
      </c>
      <c r="G8" s="56">
        <f>SUM(H8:J8)</f>
        <v>97</v>
      </c>
      <c r="H8" s="56">
        <v>97</v>
      </c>
      <c r="I8" s="56">
        <v>0</v>
      </c>
      <c r="J8" s="56">
        <v>0</v>
      </c>
      <c r="K8" s="56">
        <f>SUM(L8:N8)</f>
        <v>56</v>
      </c>
      <c r="L8" s="56">
        <v>9</v>
      </c>
      <c r="M8" s="56">
        <v>0</v>
      </c>
      <c r="N8" s="57">
        <v>47</v>
      </c>
    </row>
    <row r="9" spans="1:14" ht="15" customHeight="1">
      <c r="A9" s="101"/>
      <c r="B9" s="61" t="s">
        <v>84</v>
      </c>
      <c r="C9" s="62">
        <f>SUM(C5:C8)</f>
        <v>825</v>
      </c>
      <c r="D9" s="62">
        <f>SUM(D5:D8)</f>
        <v>464</v>
      </c>
      <c r="E9" s="62">
        <f aca="true" t="shared" si="1" ref="E9:M9">SUM(E5:E8)</f>
        <v>106</v>
      </c>
      <c r="F9" s="62">
        <f t="shared" si="1"/>
        <v>255</v>
      </c>
      <c r="G9" s="62">
        <f t="shared" si="1"/>
        <v>479</v>
      </c>
      <c r="H9" s="62">
        <f t="shared" si="1"/>
        <v>389</v>
      </c>
      <c r="I9" s="62">
        <f t="shared" si="1"/>
        <v>78</v>
      </c>
      <c r="J9" s="62">
        <f t="shared" si="1"/>
        <v>12</v>
      </c>
      <c r="K9" s="62">
        <f t="shared" si="1"/>
        <v>346</v>
      </c>
      <c r="L9" s="62">
        <f t="shared" si="1"/>
        <v>75</v>
      </c>
      <c r="M9" s="62">
        <f t="shared" si="1"/>
        <v>28</v>
      </c>
      <c r="N9" s="82">
        <f>SUM(N5:N8)</f>
        <v>243</v>
      </c>
    </row>
    <row r="10" spans="1:14" ht="15" customHeight="1">
      <c r="A10" s="97" t="s">
        <v>78</v>
      </c>
      <c r="B10" s="49" t="s">
        <v>107</v>
      </c>
      <c r="C10" s="50">
        <f>SUM(D10:F10)</f>
        <v>49994</v>
      </c>
      <c r="D10" s="50">
        <f aca="true" t="shared" si="2" ref="D10:F13">+H10+L10</f>
        <v>49994</v>
      </c>
      <c r="E10" s="50">
        <f t="shared" si="2"/>
        <v>0</v>
      </c>
      <c r="F10" s="50">
        <f t="shared" si="2"/>
        <v>0</v>
      </c>
      <c r="G10" s="50">
        <f>SUM(H10:J10)</f>
        <v>39444</v>
      </c>
      <c r="H10" s="50">
        <v>39444</v>
      </c>
      <c r="I10" s="50">
        <v>0</v>
      </c>
      <c r="J10" s="50">
        <v>0</v>
      </c>
      <c r="K10" s="50">
        <f>SUM(L10:N10)</f>
        <v>10550</v>
      </c>
      <c r="L10" s="50">
        <v>10550</v>
      </c>
      <c r="M10" s="50">
        <v>0</v>
      </c>
      <c r="N10" s="51">
        <v>0</v>
      </c>
    </row>
    <row r="11" spans="1:14" ht="15" customHeight="1">
      <c r="A11" s="98"/>
      <c r="B11" s="74" t="s">
        <v>108</v>
      </c>
      <c r="C11" s="53">
        <f>SUM(D11:F11)</f>
        <v>10339</v>
      </c>
      <c r="D11" s="53">
        <f t="shared" si="2"/>
        <v>0</v>
      </c>
      <c r="E11" s="53">
        <f t="shared" si="2"/>
        <v>4147</v>
      </c>
      <c r="F11" s="53">
        <f t="shared" si="2"/>
        <v>6192</v>
      </c>
      <c r="G11" s="53">
        <f>SUM(H11:J11)</f>
        <v>3028</v>
      </c>
      <c r="H11" s="53">
        <v>0</v>
      </c>
      <c r="I11" s="53">
        <v>2789</v>
      </c>
      <c r="J11" s="53">
        <v>239</v>
      </c>
      <c r="K11" s="53">
        <f>SUM(L11:N11)</f>
        <v>7311</v>
      </c>
      <c r="L11" s="53">
        <v>0</v>
      </c>
      <c r="M11" s="53">
        <v>1358</v>
      </c>
      <c r="N11" s="54">
        <v>5953</v>
      </c>
    </row>
    <row r="12" spans="1:14" ht="15" customHeight="1">
      <c r="A12" s="98"/>
      <c r="B12" s="74" t="s">
        <v>109</v>
      </c>
      <c r="C12" s="53">
        <f>SUM(D12:F12)</f>
        <v>4618</v>
      </c>
      <c r="D12" s="53">
        <f t="shared" si="2"/>
        <v>942</v>
      </c>
      <c r="E12" s="53">
        <f t="shared" si="2"/>
        <v>0</v>
      </c>
      <c r="F12" s="53">
        <f t="shared" si="2"/>
        <v>3676</v>
      </c>
      <c r="G12" s="53">
        <f>SUM(H12:J12)</f>
        <v>942</v>
      </c>
      <c r="H12" s="53">
        <v>942</v>
      </c>
      <c r="I12" s="53">
        <v>0</v>
      </c>
      <c r="J12" s="53">
        <v>0</v>
      </c>
      <c r="K12" s="53">
        <f>SUM(L12:N12)</f>
        <v>3676</v>
      </c>
      <c r="L12" s="53">
        <v>0</v>
      </c>
      <c r="M12" s="53">
        <v>0</v>
      </c>
      <c r="N12" s="54">
        <v>3676</v>
      </c>
    </row>
    <row r="13" spans="1:14" ht="15" customHeight="1">
      <c r="A13" s="98"/>
      <c r="B13" s="55" t="s">
        <v>110</v>
      </c>
      <c r="C13" s="56">
        <f>SUM(D13:F13)</f>
        <v>16852</v>
      </c>
      <c r="D13" s="56">
        <f t="shared" si="2"/>
        <v>12740</v>
      </c>
      <c r="E13" s="56">
        <f t="shared" si="2"/>
        <v>0</v>
      </c>
      <c r="F13" s="56">
        <f t="shared" si="2"/>
        <v>4112</v>
      </c>
      <c r="G13" s="56">
        <f>SUM(H13:J13)</f>
        <v>11622</v>
      </c>
      <c r="H13" s="56">
        <v>11622</v>
      </c>
      <c r="I13" s="56">
        <v>0</v>
      </c>
      <c r="J13" s="56">
        <v>0</v>
      </c>
      <c r="K13" s="56">
        <f>SUM(L13:N13)</f>
        <v>5230</v>
      </c>
      <c r="L13" s="56">
        <v>1118</v>
      </c>
      <c r="M13" s="56">
        <v>0</v>
      </c>
      <c r="N13" s="57">
        <v>4112</v>
      </c>
    </row>
    <row r="14" spans="1:14" ht="15" customHeight="1" thickBot="1">
      <c r="A14" s="47" t="s">
        <v>112</v>
      </c>
      <c r="B14" s="13" t="s">
        <v>84</v>
      </c>
      <c r="C14" s="69">
        <f aca="true" t="shared" si="3" ref="C14:N14">SUM(C10:C13)</f>
        <v>81803</v>
      </c>
      <c r="D14" s="69">
        <f t="shared" si="3"/>
        <v>63676</v>
      </c>
      <c r="E14" s="69">
        <f t="shared" si="3"/>
        <v>4147</v>
      </c>
      <c r="F14" s="69">
        <f t="shared" si="3"/>
        <v>13980</v>
      </c>
      <c r="G14" s="69">
        <f t="shared" si="3"/>
        <v>55036</v>
      </c>
      <c r="H14" s="69">
        <f t="shared" si="3"/>
        <v>52008</v>
      </c>
      <c r="I14" s="69">
        <f t="shared" si="3"/>
        <v>2789</v>
      </c>
      <c r="J14" s="69">
        <f t="shared" si="3"/>
        <v>239</v>
      </c>
      <c r="K14" s="69">
        <f t="shared" si="3"/>
        <v>26767</v>
      </c>
      <c r="L14" s="69">
        <f t="shared" si="3"/>
        <v>11668</v>
      </c>
      <c r="M14" s="69">
        <f t="shared" si="3"/>
        <v>1358</v>
      </c>
      <c r="N14" s="83">
        <f t="shared" si="3"/>
        <v>13741</v>
      </c>
    </row>
  </sheetData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1" customWidth="1"/>
    <col min="2" max="2" width="18.625" style="1" customWidth="1"/>
    <col min="3" max="7" width="18.625" style="39" customWidth="1"/>
    <col min="8" max="8" width="18.625" style="1" customWidth="1"/>
    <col min="9" max="16384" width="12.625" style="1" customWidth="1"/>
  </cols>
  <sheetData>
    <row r="1" spans="1:6" ht="18" customHeight="1">
      <c r="A1" s="1" t="s">
        <v>79</v>
      </c>
      <c r="D1" s="40" t="s">
        <v>103</v>
      </c>
      <c r="F1" s="39" t="s">
        <v>81</v>
      </c>
    </row>
    <row r="2" ht="15" customHeight="1" thickBot="1">
      <c r="H2" s="41"/>
    </row>
    <row r="3" spans="1:8" s="4" customFormat="1" ht="15" customHeight="1">
      <c r="A3" s="42"/>
      <c r="B3" s="43"/>
      <c r="C3" s="44"/>
      <c r="D3" s="71"/>
      <c r="E3" s="71"/>
      <c r="F3" s="34"/>
      <c r="G3" s="35" t="s">
        <v>104</v>
      </c>
      <c r="H3" s="36"/>
    </row>
    <row r="4" spans="1:8" s="4" customFormat="1" ht="15" customHeight="1" thickBot="1">
      <c r="A4" s="45"/>
      <c r="B4" s="46"/>
      <c r="C4" s="47" t="s">
        <v>84</v>
      </c>
      <c r="D4" s="10" t="s">
        <v>105</v>
      </c>
      <c r="E4" s="10" t="s">
        <v>106</v>
      </c>
      <c r="F4" s="10" t="s">
        <v>94</v>
      </c>
      <c r="G4" s="10" t="s">
        <v>96</v>
      </c>
      <c r="H4" s="48" t="s">
        <v>97</v>
      </c>
    </row>
    <row r="5" spans="1:8" ht="15" customHeight="1">
      <c r="A5" s="99" t="s">
        <v>93</v>
      </c>
      <c r="B5" s="49" t="s">
        <v>107</v>
      </c>
      <c r="C5" s="72">
        <f>D5+E5</f>
        <v>74</v>
      </c>
      <c r="D5" s="50">
        <v>16</v>
      </c>
      <c r="E5" s="73">
        <f>F5+G5+H5</f>
        <v>58</v>
      </c>
      <c r="F5" s="50">
        <v>6</v>
      </c>
      <c r="G5" s="50">
        <v>1</v>
      </c>
      <c r="H5" s="51">
        <v>51</v>
      </c>
    </row>
    <row r="6" spans="1:8" ht="15" customHeight="1">
      <c r="A6" s="100"/>
      <c r="B6" s="74" t="s">
        <v>108</v>
      </c>
      <c r="C6" s="75">
        <f>D6+E6</f>
        <v>78</v>
      </c>
      <c r="D6" s="53">
        <v>26</v>
      </c>
      <c r="E6" s="53">
        <f>F6+G6+H6</f>
        <v>52</v>
      </c>
      <c r="F6" s="53">
        <v>0</v>
      </c>
      <c r="G6" s="53">
        <v>0</v>
      </c>
      <c r="H6" s="54">
        <v>52</v>
      </c>
    </row>
    <row r="7" spans="1:8" ht="15" customHeight="1">
      <c r="A7" s="100"/>
      <c r="B7" s="74" t="s">
        <v>109</v>
      </c>
      <c r="C7" s="75">
        <f>D7+E7</f>
        <v>0</v>
      </c>
      <c r="D7" s="53">
        <v>0</v>
      </c>
      <c r="E7" s="76">
        <f>F7+G7+H7</f>
        <v>0</v>
      </c>
      <c r="F7" s="53">
        <v>0</v>
      </c>
      <c r="G7" s="53">
        <v>0</v>
      </c>
      <c r="H7" s="54">
        <v>0</v>
      </c>
    </row>
    <row r="8" spans="1:8" ht="15" customHeight="1">
      <c r="A8" s="100"/>
      <c r="B8" s="55" t="s">
        <v>110</v>
      </c>
      <c r="C8" s="50">
        <f>D8+E8</f>
        <v>29</v>
      </c>
      <c r="D8" s="56">
        <v>20</v>
      </c>
      <c r="E8" s="50">
        <f>F8+G8+H8</f>
        <v>9</v>
      </c>
      <c r="F8" s="56">
        <v>0</v>
      </c>
      <c r="G8" s="56">
        <v>0</v>
      </c>
      <c r="H8" s="57">
        <v>9</v>
      </c>
    </row>
    <row r="9" spans="1:8" ht="15" customHeight="1">
      <c r="A9" s="101"/>
      <c r="B9" s="61" t="s">
        <v>111</v>
      </c>
      <c r="C9" s="62">
        <f aca="true" t="shared" si="0" ref="C9:H9">SUM(C5:C8)</f>
        <v>181</v>
      </c>
      <c r="D9" s="62">
        <f t="shared" si="0"/>
        <v>62</v>
      </c>
      <c r="E9" s="62">
        <f t="shared" si="0"/>
        <v>119</v>
      </c>
      <c r="F9" s="62">
        <f t="shared" si="0"/>
        <v>6</v>
      </c>
      <c r="G9" s="62">
        <f t="shared" si="0"/>
        <v>1</v>
      </c>
      <c r="H9" s="63">
        <f t="shared" si="0"/>
        <v>112</v>
      </c>
    </row>
    <row r="10" spans="1:8" ht="15" customHeight="1">
      <c r="A10" s="97" t="s">
        <v>78</v>
      </c>
      <c r="B10" s="77" t="s">
        <v>107</v>
      </c>
      <c r="C10" s="78">
        <f>D10+E10</f>
        <v>10499</v>
      </c>
      <c r="D10" s="59">
        <v>2265</v>
      </c>
      <c r="E10" s="59">
        <f>F10+G10+H10</f>
        <v>8234</v>
      </c>
      <c r="F10" s="59">
        <v>780</v>
      </c>
      <c r="G10" s="59">
        <v>101</v>
      </c>
      <c r="H10" s="79">
        <v>7353</v>
      </c>
    </row>
    <row r="11" spans="1:8" ht="15" customHeight="1">
      <c r="A11" s="98"/>
      <c r="B11" s="74" t="s">
        <v>108</v>
      </c>
      <c r="C11" s="75">
        <f>D11+E11</f>
        <v>3554</v>
      </c>
      <c r="D11" s="53">
        <v>1340</v>
      </c>
      <c r="E11" s="53">
        <f>F11+G11+H11</f>
        <v>2214</v>
      </c>
      <c r="F11" s="53">
        <v>0</v>
      </c>
      <c r="G11" s="53">
        <v>0</v>
      </c>
      <c r="H11" s="54">
        <v>2214</v>
      </c>
    </row>
    <row r="12" spans="1:8" ht="15" customHeight="1">
      <c r="A12" s="98"/>
      <c r="B12" s="74" t="s">
        <v>109</v>
      </c>
      <c r="C12" s="75">
        <f>D12+E12</f>
        <v>0</v>
      </c>
      <c r="D12" s="53">
        <v>0</v>
      </c>
      <c r="E12" s="53">
        <f>F12+G12+H12</f>
        <v>0</v>
      </c>
      <c r="F12" s="53">
        <v>0</v>
      </c>
      <c r="G12" s="53">
        <v>0</v>
      </c>
      <c r="H12" s="54">
        <v>0</v>
      </c>
    </row>
    <row r="13" spans="1:8" ht="15" customHeight="1">
      <c r="A13" s="98"/>
      <c r="B13" s="55" t="s">
        <v>110</v>
      </c>
      <c r="C13" s="76">
        <f>D13+E13</f>
        <v>3521</v>
      </c>
      <c r="D13" s="56">
        <v>2403</v>
      </c>
      <c r="E13" s="76">
        <f>F13+G13+H13</f>
        <v>1118</v>
      </c>
      <c r="F13" s="56">
        <v>0</v>
      </c>
      <c r="G13" s="56">
        <v>0</v>
      </c>
      <c r="H13" s="57">
        <v>1118</v>
      </c>
    </row>
    <row r="14" spans="1:8" ht="15" customHeight="1" thickBot="1">
      <c r="A14" s="47" t="s">
        <v>112</v>
      </c>
      <c r="B14" s="13" t="s">
        <v>111</v>
      </c>
      <c r="C14" s="80">
        <f aca="true" t="shared" si="1" ref="C14:H14">SUM(C10:C13)</f>
        <v>17574</v>
      </c>
      <c r="D14" s="69">
        <f t="shared" si="1"/>
        <v>6008</v>
      </c>
      <c r="E14" s="81">
        <f t="shared" si="1"/>
        <v>11566</v>
      </c>
      <c r="F14" s="69">
        <f t="shared" si="1"/>
        <v>780</v>
      </c>
      <c r="G14" s="81">
        <f t="shared" si="1"/>
        <v>101</v>
      </c>
      <c r="H14" s="70">
        <f t="shared" si="1"/>
        <v>10685</v>
      </c>
    </row>
  </sheetData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workbookViewId="0" topLeftCell="A1">
      <selection activeCell="B17" sqref="B17"/>
    </sheetView>
  </sheetViews>
  <sheetFormatPr defaultColWidth="9.00390625" defaultRowHeight="15" customHeight="1"/>
  <cols>
    <col min="1" max="1" width="3.625" style="39" customWidth="1"/>
    <col min="2" max="2" width="20.625" style="1" customWidth="1"/>
    <col min="3" max="10" width="13.125" style="39" customWidth="1"/>
    <col min="11" max="11" width="13.125" style="1" customWidth="1"/>
    <col min="12" max="16384" width="12.625" style="1" customWidth="1"/>
  </cols>
  <sheetData>
    <row r="1" spans="1:7" ht="18" customHeight="1">
      <c r="A1" s="39" t="s">
        <v>79</v>
      </c>
      <c r="D1" s="40" t="s">
        <v>80</v>
      </c>
      <c r="E1" s="40"/>
      <c r="G1" s="39" t="s">
        <v>81</v>
      </c>
    </row>
    <row r="2" ht="15" customHeight="1" thickBot="1">
      <c r="K2" s="41"/>
    </row>
    <row r="3" spans="1:11" s="4" customFormat="1" ht="15" customHeight="1">
      <c r="A3" s="42"/>
      <c r="B3" s="43"/>
      <c r="C3" s="44"/>
      <c r="D3" s="91" t="s">
        <v>82</v>
      </c>
      <c r="E3" s="92"/>
      <c r="F3" s="92"/>
      <c r="G3" s="93"/>
      <c r="H3" s="91" t="s">
        <v>83</v>
      </c>
      <c r="I3" s="92"/>
      <c r="J3" s="92"/>
      <c r="K3" s="94"/>
    </row>
    <row r="4" spans="1:11" s="4" customFormat="1" ht="15" customHeight="1" thickBot="1">
      <c r="A4" s="45"/>
      <c r="B4" s="46"/>
      <c r="C4" s="47" t="s">
        <v>84</v>
      </c>
      <c r="D4" s="9" t="s">
        <v>85</v>
      </c>
      <c r="E4" s="9" t="s">
        <v>86</v>
      </c>
      <c r="F4" s="10" t="s">
        <v>87</v>
      </c>
      <c r="G4" s="10" t="s">
        <v>88</v>
      </c>
      <c r="H4" s="10" t="s">
        <v>89</v>
      </c>
      <c r="I4" s="10" t="s">
        <v>90</v>
      </c>
      <c r="J4" s="10" t="s">
        <v>91</v>
      </c>
      <c r="K4" s="48" t="s">
        <v>92</v>
      </c>
    </row>
    <row r="5" spans="1:11" ht="15" customHeight="1">
      <c r="A5" s="99" t="s">
        <v>93</v>
      </c>
      <c r="B5" s="49" t="s">
        <v>94</v>
      </c>
      <c r="C5" s="50">
        <f>SUM(D5+H5)</f>
        <v>479</v>
      </c>
      <c r="D5" s="50">
        <f>SUM(E5:G5)</f>
        <v>0</v>
      </c>
      <c r="E5" s="50">
        <v>0</v>
      </c>
      <c r="F5" s="50">
        <v>0</v>
      </c>
      <c r="G5" s="50">
        <v>0</v>
      </c>
      <c r="H5" s="50">
        <f>SUM(I5:K5)</f>
        <v>479</v>
      </c>
      <c r="I5" s="50">
        <v>109</v>
      </c>
      <c r="J5" s="50">
        <v>0</v>
      </c>
      <c r="K5" s="51">
        <v>370</v>
      </c>
    </row>
    <row r="6" spans="1:11" ht="15" customHeight="1">
      <c r="A6" s="98"/>
      <c r="B6" s="52"/>
      <c r="C6" s="53"/>
      <c r="D6" s="53"/>
      <c r="E6" s="53"/>
      <c r="F6" s="53"/>
      <c r="G6" s="53"/>
      <c r="H6" s="53"/>
      <c r="I6" s="53"/>
      <c r="J6" s="53"/>
      <c r="K6" s="54"/>
    </row>
    <row r="7" spans="1:11" ht="15" customHeight="1">
      <c r="A7" s="98"/>
      <c r="B7" s="52" t="s">
        <v>95</v>
      </c>
      <c r="C7" s="53">
        <f>+D7+H7</f>
        <v>0</v>
      </c>
      <c r="D7" s="53">
        <f>SUM(E7:G7)</f>
        <v>0</v>
      </c>
      <c r="E7" s="53">
        <v>0</v>
      </c>
      <c r="F7" s="53">
        <v>0</v>
      </c>
      <c r="G7" s="53">
        <v>0</v>
      </c>
      <c r="H7" s="53">
        <f>SUM(I7:K7)</f>
        <v>0</v>
      </c>
      <c r="I7" s="53">
        <v>0</v>
      </c>
      <c r="J7" s="53">
        <v>0</v>
      </c>
      <c r="K7" s="54">
        <v>0</v>
      </c>
    </row>
    <row r="8" spans="1:11" ht="15" customHeight="1">
      <c r="A8" s="98"/>
      <c r="B8" s="52" t="s">
        <v>96</v>
      </c>
      <c r="C8" s="53">
        <f>+D8+H8</f>
        <v>176</v>
      </c>
      <c r="D8" s="53">
        <f>SUM(E8:G8)</f>
        <v>7</v>
      </c>
      <c r="E8" s="53">
        <v>7</v>
      </c>
      <c r="F8" s="53">
        <v>0</v>
      </c>
      <c r="G8" s="53">
        <v>0</v>
      </c>
      <c r="H8" s="53">
        <f>SUM(I8:K8)</f>
        <v>169</v>
      </c>
      <c r="I8" s="53">
        <v>126</v>
      </c>
      <c r="J8" s="53">
        <v>0</v>
      </c>
      <c r="K8" s="54">
        <v>43</v>
      </c>
    </row>
    <row r="9" spans="1:11" ht="15" customHeight="1">
      <c r="A9" s="98"/>
      <c r="B9" s="52" t="s">
        <v>97</v>
      </c>
      <c r="C9" s="53">
        <f>+D9+H9</f>
        <v>170</v>
      </c>
      <c r="D9" s="53">
        <f>SUM(E9:G9)</f>
        <v>0</v>
      </c>
      <c r="E9" s="53">
        <v>0</v>
      </c>
      <c r="F9" s="53">
        <v>0</v>
      </c>
      <c r="G9" s="53">
        <v>0</v>
      </c>
      <c r="H9" s="53">
        <f>SUM(I9:K9)</f>
        <v>170</v>
      </c>
      <c r="I9" s="53">
        <v>9</v>
      </c>
      <c r="J9" s="53">
        <v>0</v>
      </c>
      <c r="K9" s="54">
        <v>161</v>
      </c>
    </row>
    <row r="10" spans="1:11" ht="15" customHeight="1">
      <c r="A10" s="98"/>
      <c r="B10" s="49" t="s">
        <v>98</v>
      </c>
      <c r="C10" s="53">
        <f>+D10+H10</f>
        <v>0</v>
      </c>
      <c r="D10" s="53">
        <f>SUM(E10:G10)</f>
        <v>0</v>
      </c>
      <c r="E10" s="50">
        <v>0</v>
      </c>
      <c r="F10" s="50">
        <v>0</v>
      </c>
      <c r="G10" s="50">
        <v>0</v>
      </c>
      <c r="H10" s="53">
        <f>SUM(I10:K10)</f>
        <v>0</v>
      </c>
      <c r="I10" s="50">
        <v>0</v>
      </c>
      <c r="J10" s="50">
        <v>0</v>
      </c>
      <c r="K10" s="51">
        <v>0</v>
      </c>
    </row>
    <row r="11" spans="1:11" ht="15" customHeight="1">
      <c r="A11" s="98"/>
      <c r="B11" s="55" t="s">
        <v>99</v>
      </c>
      <c r="C11" s="56">
        <f>+D11+H11</f>
        <v>0</v>
      </c>
      <c r="D11" s="56">
        <f>SUM(E11:G11)</f>
        <v>0</v>
      </c>
      <c r="E11" s="56">
        <v>0</v>
      </c>
      <c r="F11" s="56">
        <v>0</v>
      </c>
      <c r="G11" s="56">
        <v>0</v>
      </c>
      <c r="H11" s="56">
        <f>SUM(I11:K11)</f>
        <v>0</v>
      </c>
      <c r="I11" s="56">
        <v>0</v>
      </c>
      <c r="J11" s="56">
        <v>0</v>
      </c>
      <c r="K11" s="57">
        <v>0</v>
      </c>
    </row>
    <row r="12" spans="1:11" ht="15" customHeight="1">
      <c r="A12" s="98"/>
      <c r="B12" s="58" t="s">
        <v>100</v>
      </c>
      <c r="C12" s="59">
        <f>SUM(C7:C11)</f>
        <v>346</v>
      </c>
      <c r="D12" s="59">
        <f aca="true" t="shared" si="0" ref="D12:K12">SUM(D7:D11)</f>
        <v>7</v>
      </c>
      <c r="E12" s="59">
        <f t="shared" si="0"/>
        <v>7</v>
      </c>
      <c r="F12" s="59">
        <f t="shared" si="0"/>
        <v>0</v>
      </c>
      <c r="G12" s="59">
        <f t="shared" si="0"/>
        <v>0</v>
      </c>
      <c r="H12" s="59">
        <f t="shared" si="0"/>
        <v>339</v>
      </c>
      <c r="I12" s="59">
        <f t="shared" si="0"/>
        <v>135</v>
      </c>
      <c r="J12" s="59">
        <f t="shared" si="0"/>
        <v>0</v>
      </c>
      <c r="K12" s="60">
        <f t="shared" si="0"/>
        <v>204</v>
      </c>
    </row>
    <row r="13" spans="1:11" ht="15" customHeight="1">
      <c r="A13" s="98"/>
      <c r="B13" s="55"/>
      <c r="C13" s="56"/>
      <c r="D13" s="56"/>
      <c r="E13" s="56"/>
      <c r="F13" s="56"/>
      <c r="G13" s="56"/>
      <c r="H13" s="56"/>
      <c r="I13" s="56"/>
      <c r="J13" s="56"/>
      <c r="K13" s="57"/>
    </row>
    <row r="14" spans="1:11" ht="15" customHeight="1">
      <c r="A14" s="102"/>
      <c r="B14" s="61" t="s">
        <v>84</v>
      </c>
      <c r="C14" s="62">
        <f>+C5+C12</f>
        <v>825</v>
      </c>
      <c r="D14" s="62">
        <f aca="true" t="shared" si="1" ref="D14:K14">+D5+D12</f>
        <v>7</v>
      </c>
      <c r="E14" s="62">
        <f t="shared" si="1"/>
        <v>7</v>
      </c>
      <c r="F14" s="62">
        <f t="shared" si="1"/>
        <v>0</v>
      </c>
      <c r="G14" s="62">
        <f t="shared" si="1"/>
        <v>0</v>
      </c>
      <c r="H14" s="62">
        <f t="shared" si="1"/>
        <v>818</v>
      </c>
      <c r="I14" s="62">
        <f t="shared" si="1"/>
        <v>244</v>
      </c>
      <c r="J14" s="62">
        <f t="shared" si="1"/>
        <v>0</v>
      </c>
      <c r="K14" s="63">
        <f t="shared" si="1"/>
        <v>574</v>
      </c>
    </row>
    <row r="15" spans="1:11" ht="15" customHeight="1">
      <c r="A15" s="64"/>
      <c r="B15" s="65" t="s">
        <v>94</v>
      </c>
      <c r="C15" s="50">
        <f>SUM(D15+H15)</f>
        <v>55036</v>
      </c>
      <c r="D15" s="50">
        <f>SUM(E15:G15)</f>
        <v>0</v>
      </c>
      <c r="E15" s="50">
        <v>0</v>
      </c>
      <c r="F15" s="50">
        <v>0</v>
      </c>
      <c r="G15" s="50">
        <v>0</v>
      </c>
      <c r="H15" s="50">
        <f>SUM(I15:K15)</f>
        <v>55036</v>
      </c>
      <c r="I15" s="50">
        <v>12836</v>
      </c>
      <c r="J15" s="50">
        <v>0</v>
      </c>
      <c r="K15" s="51">
        <v>42200</v>
      </c>
    </row>
    <row r="16" spans="1:11" ht="15" customHeight="1">
      <c r="A16" s="103" t="s">
        <v>78</v>
      </c>
      <c r="B16" s="52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15" customHeight="1">
      <c r="A17" s="103"/>
      <c r="B17" s="52" t="s">
        <v>101</v>
      </c>
      <c r="C17" s="53">
        <f>+D17+H17</f>
        <v>0</v>
      </c>
      <c r="D17" s="53">
        <f>SUM(E17:G17)</f>
        <v>0</v>
      </c>
      <c r="E17" s="53">
        <v>0</v>
      </c>
      <c r="F17" s="53">
        <v>0</v>
      </c>
      <c r="G17" s="53">
        <v>0</v>
      </c>
      <c r="H17" s="53">
        <f>SUM(I17:K17)</f>
        <v>0</v>
      </c>
      <c r="I17" s="53">
        <v>0</v>
      </c>
      <c r="J17" s="53">
        <v>0</v>
      </c>
      <c r="K17" s="54">
        <v>0</v>
      </c>
    </row>
    <row r="18" spans="1:11" ht="15" customHeight="1">
      <c r="A18" s="103"/>
      <c r="B18" s="52" t="s">
        <v>96</v>
      </c>
      <c r="C18" s="53">
        <f>+D18+H18</f>
        <v>10933</v>
      </c>
      <c r="D18" s="53">
        <f>SUM(E18:G18)</f>
        <v>498</v>
      </c>
      <c r="E18" s="53">
        <v>498</v>
      </c>
      <c r="F18" s="53">
        <v>0</v>
      </c>
      <c r="G18" s="53">
        <v>0</v>
      </c>
      <c r="H18" s="53">
        <f>SUM(I18:K18)</f>
        <v>10435</v>
      </c>
      <c r="I18" s="53">
        <v>7914</v>
      </c>
      <c r="J18" s="53">
        <v>0</v>
      </c>
      <c r="K18" s="54">
        <v>2521</v>
      </c>
    </row>
    <row r="19" spans="1:11" ht="15" customHeight="1">
      <c r="A19" s="103"/>
      <c r="B19" s="52" t="s">
        <v>97</v>
      </c>
      <c r="C19" s="53">
        <f>+D19+H19</f>
        <v>15834</v>
      </c>
      <c r="D19" s="53">
        <f>SUM(E19:G19)</f>
        <v>0</v>
      </c>
      <c r="E19" s="53">
        <v>0</v>
      </c>
      <c r="F19" s="53">
        <v>0</v>
      </c>
      <c r="G19" s="53">
        <v>0</v>
      </c>
      <c r="H19" s="53">
        <f>SUM(I19:K19)</f>
        <v>15834</v>
      </c>
      <c r="I19" s="53">
        <v>1118</v>
      </c>
      <c r="J19" s="53">
        <v>0</v>
      </c>
      <c r="K19" s="54">
        <v>14716</v>
      </c>
    </row>
    <row r="20" spans="1:11" ht="15" customHeight="1">
      <c r="A20" s="103"/>
      <c r="B20" s="66" t="s">
        <v>98</v>
      </c>
      <c r="C20" s="53">
        <f>+D20+H20</f>
        <v>0</v>
      </c>
      <c r="D20" s="53">
        <f>SUM(E20:G20)</f>
        <v>0</v>
      </c>
      <c r="E20" s="50">
        <v>0</v>
      </c>
      <c r="F20" s="50">
        <v>0</v>
      </c>
      <c r="G20" s="50">
        <v>0</v>
      </c>
      <c r="H20" s="53">
        <f>SUM(I20:K20)</f>
        <v>0</v>
      </c>
      <c r="I20" s="50">
        <v>0</v>
      </c>
      <c r="J20" s="50">
        <v>0</v>
      </c>
      <c r="K20" s="51">
        <v>0</v>
      </c>
    </row>
    <row r="21" spans="1:11" ht="15" customHeight="1">
      <c r="A21" s="103"/>
      <c r="B21" s="67" t="s">
        <v>99</v>
      </c>
      <c r="C21" s="56">
        <f>+D21+H21</f>
        <v>0</v>
      </c>
      <c r="D21" s="56">
        <f>SUM(E21:G21)</f>
        <v>0</v>
      </c>
      <c r="E21" s="56">
        <v>0</v>
      </c>
      <c r="F21" s="56">
        <v>0</v>
      </c>
      <c r="G21" s="56">
        <v>0</v>
      </c>
      <c r="H21" s="56">
        <f>SUM(I21:K21)</f>
        <v>0</v>
      </c>
      <c r="I21" s="56">
        <v>0</v>
      </c>
      <c r="J21" s="56">
        <v>0</v>
      </c>
      <c r="K21" s="57">
        <v>0</v>
      </c>
    </row>
    <row r="22" spans="1:11" ht="15" customHeight="1">
      <c r="A22" s="103"/>
      <c r="B22" s="58" t="s">
        <v>100</v>
      </c>
      <c r="C22" s="59">
        <f aca="true" t="shared" si="2" ref="C22:K22">SUM(C17:C21)</f>
        <v>26767</v>
      </c>
      <c r="D22" s="59">
        <f t="shared" si="2"/>
        <v>498</v>
      </c>
      <c r="E22" s="59">
        <f t="shared" si="2"/>
        <v>498</v>
      </c>
      <c r="F22" s="59">
        <f t="shared" si="2"/>
        <v>0</v>
      </c>
      <c r="G22" s="59">
        <f t="shared" si="2"/>
        <v>0</v>
      </c>
      <c r="H22" s="59">
        <f t="shared" si="2"/>
        <v>26269</v>
      </c>
      <c r="I22" s="59">
        <f t="shared" si="2"/>
        <v>9032</v>
      </c>
      <c r="J22" s="59">
        <f t="shared" si="2"/>
        <v>0</v>
      </c>
      <c r="K22" s="60">
        <f t="shared" si="2"/>
        <v>17237</v>
      </c>
    </row>
    <row r="23" spans="1:11" ht="15" customHeight="1">
      <c r="A23" s="68" t="s">
        <v>102</v>
      </c>
      <c r="B23" s="67"/>
      <c r="C23" s="56"/>
      <c r="D23" s="56"/>
      <c r="E23" s="56"/>
      <c r="F23" s="56"/>
      <c r="G23" s="56"/>
      <c r="H23" s="56"/>
      <c r="I23" s="56"/>
      <c r="J23" s="56"/>
      <c r="K23" s="57"/>
    </row>
    <row r="24" spans="1:11" ht="15" customHeight="1" thickBot="1">
      <c r="A24" s="47"/>
      <c r="B24" s="13" t="s">
        <v>84</v>
      </c>
      <c r="C24" s="69">
        <f>+C15+C22</f>
        <v>81803</v>
      </c>
      <c r="D24" s="69">
        <f aca="true" t="shared" si="3" ref="D24:K24">+D15+D22</f>
        <v>498</v>
      </c>
      <c r="E24" s="69">
        <f t="shared" si="3"/>
        <v>498</v>
      </c>
      <c r="F24" s="69">
        <f t="shared" si="3"/>
        <v>0</v>
      </c>
      <c r="G24" s="69">
        <f t="shared" si="3"/>
        <v>0</v>
      </c>
      <c r="H24" s="69">
        <f t="shared" si="3"/>
        <v>81305</v>
      </c>
      <c r="I24" s="69">
        <f t="shared" si="3"/>
        <v>21868</v>
      </c>
      <c r="J24" s="69">
        <f t="shared" si="3"/>
        <v>0</v>
      </c>
      <c r="K24" s="70">
        <f t="shared" si="3"/>
        <v>59437</v>
      </c>
    </row>
  </sheetData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2007-09-28T03:03:38Z</cp:lastPrinted>
  <dcterms:created xsi:type="dcterms:W3CDTF">2000-01-06T00:38:06Z</dcterms:created>
  <dcterms:modified xsi:type="dcterms:W3CDTF">2007-09-28T03:03:39Z</dcterms:modified>
  <cp:category/>
  <cp:version/>
  <cp:contentType/>
  <cp:contentStatus/>
</cp:coreProperties>
</file>