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<sst xmlns="http://schemas.openxmlformats.org/spreadsheetml/2006/main" count="149" uniqueCount="133">
  <si>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</si>
  <si>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</si>
  <si>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</si>
  <si>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</si>
  <si>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</si>
  <si>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</si>
  <si>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</si>
  <si>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</si>
  <si>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</si>
  <si>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</si>
  <si>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</si>
  <si>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</si>
  <si>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</si>
  <si>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</si>
  <si>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</si>
  <si>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</si>
  <si>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</si>
  <si>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</si>
  <si>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</si>
  <si>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</si>
  <si>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</si>
  <si>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</si>
  <si>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</si>
  <si>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</si>
  <si>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</si>
  <si>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</si>
  <si>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</si>
  <si>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</si>
  <si>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</si>
  <si>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</si>
  <si>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</si>
  <si>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</si>
  <si>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</si>
  <si>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</si>
  <si>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</si>
  <si>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</si>
  <si>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</si>
  <si>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9月分</t>
  </si>
  <si>
    <t>（県市町村名）岐阜県</t>
  </si>
  <si>
    <t>着工建築物概報（２）</t>
  </si>
  <si>
    <t>平成  19年  9月分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</si>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</sst>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65565</v>
      </c>
      <c r="C5" s="36">
        <v>31013</v>
      </c>
      <c r="D5" s="36">
        <v>933</v>
      </c>
      <c r="E5" s="36">
        <v>104</v>
      </c>
      <c r="F5" s="36">
        <v>198</v>
      </c>
      <c r="G5" s="36">
        <v>184</v>
      </c>
      <c r="H5" s="36">
        <v>30632</v>
      </c>
      <c r="I5" s="36">
        <v>1362</v>
      </c>
      <c r="J5" s="36">
        <v>1139</v>
      </c>
      <c r="K5" s="36">
        <v>0</v>
      </c>
      <c r="L5" s="36">
        <v>25323</v>
      </c>
      <c r="M5" s="37">
        <v>40242</v>
      </c>
    </row>
    <row r="6" spans="1:13" ht="15" customHeight="1">
      <c r="A6" s="39" t="s">
        <v>75</v>
      </c>
      <c r="B6" s="40">
        <f t="shared" si="0"/>
        <v>14775</v>
      </c>
      <c r="C6" s="41">
        <v>13361</v>
      </c>
      <c r="D6" s="41">
        <v>33</v>
      </c>
      <c r="E6" s="41">
        <v>64</v>
      </c>
      <c r="F6" s="41">
        <v>234</v>
      </c>
      <c r="G6" s="41">
        <v>99</v>
      </c>
      <c r="H6" s="41">
        <v>176</v>
      </c>
      <c r="I6" s="41">
        <v>808</v>
      </c>
      <c r="J6" s="41">
        <v>0</v>
      </c>
      <c r="K6" s="41">
        <v>0</v>
      </c>
      <c r="L6" s="41">
        <v>10245</v>
      </c>
      <c r="M6" s="42">
        <v>4530</v>
      </c>
    </row>
    <row r="7" spans="1:13" ht="15" customHeight="1">
      <c r="A7" s="39" t="s">
        <v>76</v>
      </c>
      <c r="B7" s="40">
        <f t="shared" si="0"/>
        <v>6366</v>
      </c>
      <c r="C7" s="41">
        <v>3746</v>
      </c>
      <c r="D7" s="41">
        <v>473</v>
      </c>
      <c r="E7" s="41">
        <v>134</v>
      </c>
      <c r="F7" s="41">
        <v>1391</v>
      </c>
      <c r="G7" s="41">
        <v>0</v>
      </c>
      <c r="H7" s="41">
        <v>0</v>
      </c>
      <c r="I7" s="41">
        <v>607</v>
      </c>
      <c r="J7" s="41">
        <v>0</v>
      </c>
      <c r="K7" s="41">
        <v>15</v>
      </c>
      <c r="L7" s="41">
        <v>3729</v>
      </c>
      <c r="M7" s="42">
        <v>2637</v>
      </c>
    </row>
    <row r="8" spans="1:13" ht="15" customHeight="1">
      <c r="A8" s="39" t="s">
        <v>77</v>
      </c>
      <c r="B8" s="40">
        <f t="shared" si="0"/>
        <v>19525</v>
      </c>
      <c r="C8" s="41">
        <v>5955</v>
      </c>
      <c r="D8" s="41">
        <v>4635</v>
      </c>
      <c r="E8" s="41">
        <v>0</v>
      </c>
      <c r="F8" s="41">
        <v>39</v>
      </c>
      <c r="G8" s="41">
        <v>1578</v>
      </c>
      <c r="H8" s="41">
        <v>7144</v>
      </c>
      <c r="I8" s="41">
        <v>174</v>
      </c>
      <c r="J8" s="41">
        <v>0</v>
      </c>
      <c r="K8" s="41">
        <v>0</v>
      </c>
      <c r="L8" s="41">
        <v>3891</v>
      </c>
      <c r="M8" s="42">
        <v>15634</v>
      </c>
    </row>
    <row r="9" spans="1:13" ht="15" customHeight="1">
      <c r="A9" s="39" t="s">
        <v>78</v>
      </c>
      <c r="B9" s="40">
        <f t="shared" si="0"/>
        <v>7564</v>
      </c>
      <c r="C9" s="41">
        <v>4839</v>
      </c>
      <c r="D9" s="41">
        <v>91</v>
      </c>
      <c r="E9" s="41">
        <v>0</v>
      </c>
      <c r="F9" s="41">
        <v>2566</v>
      </c>
      <c r="G9" s="41">
        <v>0</v>
      </c>
      <c r="H9" s="41">
        <v>0</v>
      </c>
      <c r="I9" s="41">
        <v>0</v>
      </c>
      <c r="J9" s="41">
        <v>68</v>
      </c>
      <c r="K9" s="41">
        <v>0</v>
      </c>
      <c r="L9" s="41">
        <v>3698</v>
      </c>
      <c r="M9" s="42">
        <v>3866</v>
      </c>
    </row>
    <row r="10" spans="1:13" ht="15" customHeight="1">
      <c r="A10" s="39" t="s">
        <v>79</v>
      </c>
      <c r="B10" s="40">
        <f t="shared" si="0"/>
        <v>8784</v>
      </c>
      <c r="C10" s="41">
        <v>7495</v>
      </c>
      <c r="D10" s="41">
        <v>210</v>
      </c>
      <c r="E10" s="41">
        <v>0</v>
      </c>
      <c r="F10" s="41">
        <v>764</v>
      </c>
      <c r="G10" s="41">
        <v>0</v>
      </c>
      <c r="H10" s="41">
        <v>0</v>
      </c>
      <c r="I10" s="41">
        <v>0</v>
      </c>
      <c r="J10" s="41">
        <v>315</v>
      </c>
      <c r="K10" s="41">
        <v>0</v>
      </c>
      <c r="L10" s="41">
        <v>5923</v>
      </c>
      <c r="M10" s="42">
        <v>2861</v>
      </c>
    </row>
    <row r="11" spans="1:13" ht="15" customHeight="1">
      <c r="A11" s="39" t="s">
        <v>80</v>
      </c>
      <c r="B11" s="40">
        <f t="shared" si="0"/>
        <v>380</v>
      </c>
      <c r="C11" s="41">
        <v>380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380</v>
      </c>
      <c r="M11" s="42">
        <v>0</v>
      </c>
    </row>
    <row r="12" spans="1:13" ht="15" customHeight="1">
      <c r="A12" s="39" t="s">
        <v>81</v>
      </c>
      <c r="B12" s="40">
        <f t="shared" si="0"/>
        <v>10880</v>
      </c>
      <c r="C12" s="41">
        <v>924</v>
      </c>
      <c r="D12" s="41">
        <v>0</v>
      </c>
      <c r="E12" s="41">
        <v>0</v>
      </c>
      <c r="F12" s="41">
        <v>0</v>
      </c>
      <c r="G12" s="41">
        <v>0</v>
      </c>
      <c r="H12" s="41">
        <v>9928</v>
      </c>
      <c r="I12" s="41">
        <v>0</v>
      </c>
      <c r="J12" s="41">
        <v>28</v>
      </c>
      <c r="K12" s="41">
        <v>0</v>
      </c>
      <c r="L12" s="41">
        <v>909</v>
      </c>
      <c r="M12" s="42">
        <v>9971</v>
      </c>
    </row>
    <row r="13" spans="1:13" ht="15" customHeight="1">
      <c r="A13" s="39" t="s">
        <v>82</v>
      </c>
      <c r="B13" s="40">
        <f t="shared" si="0"/>
        <v>23465</v>
      </c>
      <c r="C13" s="41">
        <v>17094</v>
      </c>
      <c r="D13" s="41">
        <v>0</v>
      </c>
      <c r="E13" s="41">
        <v>0</v>
      </c>
      <c r="F13" s="41">
        <v>5137</v>
      </c>
      <c r="G13" s="41">
        <v>0</v>
      </c>
      <c r="H13" s="41">
        <v>316</v>
      </c>
      <c r="I13" s="41">
        <v>918</v>
      </c>
      <c r="J13" s="41">
        <v>0</v>
      </c>
      <c r="K13" s="41">
        <v>0</v>
      </c>
      <c r="L13" s="41">
        <v>12903</v>
      </c>
      <c r="M13" s="42">
        <v>10562</v>
      </c>
    </row>
    <row r="14" spans="1:13" ht="15" customHeight="1">
      <c r="A14" s="39" t="s">
        <v>83</v>
      </c>
      <c r="B14" s="40">
        <f t="shared" si="0"/>
        <v>12609</v>
      </c>
      <c r="C14" s="41">
        <v>2267</v>
      </c>
      <c r="D14" s="41">
        <v>359</v>
      </c>
      <c r="E14" s="41">
        <v>0</v>
      </c>
      <c r="F14" s="41">
        <v>9933</v>
      </c>
      <c r="G14" s="41">
        <v>0</v>
      </c>
      <c r="H14" s="41">
        <v>50</v>
      </c>
      <c r="I14" s="41">
        <v>0</v>
      </c>
      <c r="J14" s="41">
        <v>0</v>
      </c>
      <c r="K14" s="41">
        <v>0</v>
      </c>
      <c r="L14" s="41">
        <v>2127</v>
      </c>
      <c r="M14" s="42">
        <v>10482</v>
      </c>
    </row>
    <row r="15" spans="1:13" ht="15" customHeight="1">
      <c r="A15" s="39" t="s">
        <v>84</v>
      </c>
      <c r="B15" s="40">
        <f t="shared" si="0"/>
        <v>4620</v>
      </c>
      <c r="C15" s="41">
        <v>4419</v>
      </c>
      <c r="D15" s="41">
        <v>0</v>
      </c>
      <c r="E15" s="41">
        <v>0</v>
      </c>
      <c r="F15" s="41">
        <v>149</v>
      </c>
      <c r="G15" s="41">
        <v>0</v>
      </c>
      <c r="H15" s="41">
        <v>0</v>
      </c>
      <c r="I15" s="41">
        <v>52</v>
      </c>
      <c r="J15" s="41">
        <v>0</v>
      </c>
      <c r="K15" s="41">
        <v>0</v>
      </c>
      <c r="L15" s="41">
        <v>2519</v>
      </c>
      <c r="M15" s="42">
        <v>2101</v>
      </c>
    </row>
    <row r="16" spans="1:13" ht="15" customHeight="1">
      <c r="A16" s="39" t="s">
        <v>85</v>
      </c>
      <c r="B16" s="40">
        <f t="shared" si="0"/>
        <v>20980</v>
      </c>
      <c r="C16" s="41">
        <v>4088</v>
      </c>
      <c r="D16" s="41">
        <v>0</v>
      </c>
      <c r="E16" s="41">
        <v>0</v>
      </c>
      <c r="F16" s="41">
        <v>16486</v>
      </c>
      <c r="G16" s="41">
        <v>0</v>
      </c>
      <c r="H16" s="41">
        <v>0</v>
      </c>
      <c r="I16" s="41">
        <v>406</v>
      </c>
      <c r="J16" s="41">
        <v>0</v>
      </c>
      <c r="K16" s="41">
        <v>0</v>
      </c>
      <c r="L16" s="41">
        <v>3294</v>
      </c>
      <c r="M16" s="42">
        <v>17686</v>
      </c>
    </row>
    <row r="17" spans="1:13" ht="15" customHeight="1">
      <c r="A17" s="39" t="s">
        <v>86</v>
      </c>
      <c r="B17" s="40">
        <f t="shared" si="0"/>
        <v>26157</v>
      </c>
      <c r="C17" s="41">
        <v>11702</v>
      </c>
      <c r="D17" s="41">
        <v>155</v>
      </c>
      <c r="E17" s="41">
        <v>0</v>
      </c>
      <c r="F17" s="41">
        <v>11269</v>
      </c>
      <c r="G17" s="41">
        <v>352</v>
      </c>
      <c r="H17" s="41">
        <v>827</v>
      </c>
      <c r="I17" s="41">
        <v>425</v>
      </c>
      <c r="J17" s="41">
        <v>1427</v>
      </c>
      <c r="K17" s="41">
        <v>0</v>
      </c>
      <c r="L17" s="41">
        <v>7826</v>
      </c>
      <c r="M17" s="42">
        <v>18331</v>
      </c>
    </row>
    <row r="18" spans="1:13" ht="15" customHeight="1">
      <c r="A18" s="39" t="s">
        <v>87</v>
      </c>
      <c r="B18" s="40">
        <f t="shared" si="0"/>
        <v>7207</v>
      </c>
      <c r="C18" s="41">
        <v>6604</v>
      </c>
      <c r="D18" s="41">
        <v>0</v>
      </c>
      <c r="E18" s="41">
        <v>0</v>
      </c>
      <c r="F18" s="41">
        <v>0</v>
      </c>
      <c r="G18" s="41">
        <v>0</v>
      </c>
      <c r="H18" s="41">
        <v>400</v>
      </c>
      <c r="I18" s="41">
        <v>50</v>
      </c>
      <c r="J18" s="41">
        <v>153</v>
      </c>
      <c r="K18" s="41">
        <v>0</v>
      </c>
      <c r="L18" s="41">
        <v>4999</v>
      </c>
      <c r="M18" s="42">
        <v>2208</v>
      </c>
    </row>
    <row r="19" spans="1:13" ht="15" customHeight="1">
      <c r="A19" s="39" t="s">
        <v>88</v>
      </c>
      <c r="B19" s="40">
        <f t="shared" si="0"/>
        <v>3738</v>
      </c>
      <c r="C19" s="41">
        <v>2298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61</v>
      </c>
      <c r="J19" s="41">
        <v>1379</v>
      </c>
      <c r="K19" s="41">
        <v>0</v>
      </c>
      <c r="L19" s="41">
        <v>2123</v>
      </c>
      <c r="M19" s="42">
        <v>1615</v>
      </c>
    </row>
    <row r="20" spans="1:13" ht="15" customHeight="1">
      <c r="A20" s="39" t="s">
        <v>89</v>
      </c>
      <c r="B20" s="40">
        <f t="shared" si="0"/>
        <v>8848</v>
      </c>
      <c r="C20" s="41">
        <v>8144</v>
      </c>
      <c r="D20" s="41">
        <v>0</v>
      </c>
      <c r="E20" s="41">
        <v>0</v>
      </c>
      <c r="F20" s="41">
        <v>0</v>
      </c>
      <c r="G20" s="41">
        <v>0</v>
      </c>
      <c r="H20" s="41">
        <v>58</v>
      </c>
      <c r="I20" s="41">
        <v>0</v>
      </c>
      <c r="J20" s="41">
        <v>646</v>
      </c>
      <c r="K20" s="41">
        <v>0</v>
      </c>
      <c r="L20" s="41">
        <v>5774</v>
      </c>
      <c r="M20" s="42">
        <v>3074</v>
      </c>
    </row>
    <row r="21" spans="1:13" ht="15" customHeight="1">
      <c r="A21" s="39" t="s">
        <v>90</v>
      </c>
      <c r="B21" s="40">
        <f t="shared" si="0"/>
        <v>2205</v>
      </c>
      <c r="C21" s="41">
        <v>1411</v>
      </c>
      <c r="D21" s="41">
        <v>0</v>
      </c>
      <c r="E21" s="41">
        <v>375</v>
      </c>
      <c r="F21" s="41">
        <v>278</v>
      </c>
      <c r="G21" s="41">
        <v>0</v>
      </c>
      <c r="H21" s="41">
        <v>0</v>
      </c>
      <c r="I21" s="41">
        <v>141</v>
      </c>
      <c r="J21" s="41">
        <v>0</v>
      </c>
      <c r="K21" s="41">
        <v>0</v>
      </c>
      <c r="L21" s="41">
        <v>1846</v>
      </c>
      <c r="M21" s="42">
        <v>359</v>
      </c>
    </row>
    <row r="22" spans="1:13" ht="15" customHeight="1">
      <c r="A22" s="39" t="s">
        <v>91</v>
      </c>
      <c r="B22" s="40">
        <f t="shared" si="0"/>
        <v>9959</v>
      </c>
      <c r="C22" s="41">
        <v>2476</v>
      </c>
      <c r="D22" s="41">
        <v>0</v>
      </c>
      <c r="E22" s="41">
        <v>174</v>
      </c>
      <c r="F22" s="41">
        <v>92</v>
      </c>
      <c r="G22" s="41">
        <v>0</v>
      </c>
      <c r="H22" s="41">
        <v>88</v>
      </c>
      <c r="I22" s="41">
        <v>4249</v>
      </c>
      <c r="J22" s="41">
        <v>2880</v>
      </c>
      <c r="K22" s="41">
        <v>0</v>
      </c>
      <c r="L22" s="41">
        <v>1988</v>
      </c>
      <c r="M22" s="42">
        <v>7971</v>
      </c>
    </row>
    <row r="23" spans="1:13" ht="15" customHeight="1">
      <c r="A23" s="39" t="s">
        <v>92</v>
      </c>
      <c r="B23" s="40">
        <f t="shared" si="0"/>
        <v>2141</v>
      </c>
      <c r="C23" s="41">
        <v>1165</v>
      </c>
      <c r="D23" s="41">
        <v>108</v>
      </c>
      <c r="E23" s="41">
        <v>0</v>
      </c>
      <c r="F23" s="41">
        <v>0</v>
      </c>
      <c r="G23" s="41">
        <v>0</v>
      </c>
      <c r="H23" s="41">
        <v>868</v>
      </c>
      <c r="I23" s="41">
        <v>0</v>
      </c>
      <c r="J23" s="41">
        <v>0</v>
      </c>
      <c r="K23" s="41">
        <v>0</v>
      </c>
      <c r="L23" s="41">
        <v>1181</v>
      </c>
      <c r="M23" s="42">
        <v>960</v>
      </c>
    </row>
    <row r="24" spans="1:13" ht="15" customHeight="1">
      <c r="A24" s="39" t="s">
        <v>93</v>
      </c>
      <c r="B24" s="40">
        <f t="shared" si="0"/>
        <v>2154</v>
      </c>
      <c r="C24" s="41">
        <v>1542</v>
      </c>
      <c r="D24" s="41">
        <v>0</v>
      </c>
      <c r="E24" s="41">
        <v>0</v>
      </c>
      <c r="F24" s="41">
        <v>592</v>
      </c>
      <c r="G24" s="41">
        <v>0</v>
      </c>
      <c r="H24" s="41">
        <v>0</v>
      </c>
      <c r="I24" s="41">
        <v>20</v>
      </c>
      <c r="J24" s="41">
        <v>0</v>
      </c>
      <c r="K24" s="41">
        <v>0</v>
      </c>
      <c r="L24" s="41">
        <v>1548</v>
      </c>
      <c r="M24" s="42">
        <v>606</v>
      </c>
    </row>
    <row r="25" spans="1:13" ht="15" customHeight="1">
      <c r="A25" s="43" t="s">
        <v>94</v>
      </c>
      <c r="B25" s="44">
        <f t="shared" si="0"/>
        <v>3794</v>
      </c>
      <c r="C25" s="45">
        <v>2822</v>
      </c>
      <c r="D25" s="45">
        <v>0</v>
      </c>
      <c r="E25" s="45">
        <v>0</v>
      </c>
      <c r="F25" s="45">
        <v>200</v>
      </c>
      <c r="G25" s="45">
        <v>0</v>
      </c>
      <c r="H25" s="45">
        <v>200</v>
      </c>
      <c r="I25" s="45">
        <v>0</v>
      </c>
      <c r="J25" s="45">
        <v>572</v>
      </c>
      <c r="K25" s="45">
        <v>0</v>
      </c>
      <c r="L25" s="45">
        <v>2008</v>
      </c>
      <c r="M25" s="46">
        <v>1786</v>
      </c>
    </row>
    <row r="26" spans="1:13" ht="15" customHeight="1">
      <c r="A26" s="47" t="s">
        <v>95</v>
      </c>
      <c r="B26" s="48">
        <f t="shared" si="0"/>
        <v>261716</v>
      </c>
      <c r="C26" s="49">
        <v>133745</v>
      </c>
      <c r="D26" s="49">
        <v>6997</v>
      </c>
      <c r="E26" s="49">
        <v>851</v>
      </c>
      <c r="F26" s="49">
        <v>49328</v>
      </c>
      <c r="G26" s="49">
        <v>2213</v>
      </c>
      <c r="H26" s="49">
        <v>50687</v>
      </c>
      <c r="I26" s="49">
        <v>9273</v>
      </c>
      <c r="J26" s="49">
        <v>8607</v>
      </c>
      <c r="K26" s="49">
        <v>15</v>
      </c>
      <c r="L26" s="49">
        <v>104234</v>
      </c>
      <c r="M26" s="50">
        <v>157482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5447</v>
      </c>
      <c r="C28" s="41">
        <v>2923</v>
      </c>
      <c r="D28" s="41">
        <v>174</v>
      </c>
      <c r="E28" s="41">
        <v>0</v>
      </c>
      <c r="F28" s="41">
        <v>195</v>
      </c>
      <c r="G28" s="41">
        <v>0</v>
      </c>
      <c r="H28" s="41">
        <v>0</v>
      </c>
      <c r="I28" s="41">
        <v>2155</v>
      </c>
      <c r="J28" s="41">
        <v>0</v>
      </c>
      <c r="K28" s="41">
        <v>0</v>
      </c>
      <c r="L28" s="41">
        <v>2623</v>
      </c>
      <c r="M28" s="42">
        <v>2824</v>
      </c>
    </row>
    <row r="29" spans="1:13" ht="15" customHeight="1">
      <c r="A29" s="39" t="s">
        <v>97</v>
      </c>
      <c r="B29" s="40">
        <f>SUM(C29:K29)</f>
        <v>1965</v>
      </c>
      <c r="C29" s="41">
        <v>1713</v>
      </c>
      <c r="D29" s="41">
        <v>0</v>
      </c>
      <c r="E29" s="41">
        <v>0</v>
      </c>
      <c r="F29" s="41">
        <v>0</v>
      </c>
      <c r="G29" s="41">
        <v>0</v>
      </c>
      <c r="H29" s="41">
        <v>68</v>
      </c>
      <c r="I29" s="41">
        <v>0</v>
      </c>
      <c r="J29" s="41">
        <v>184</v>
      </c>
      <c r="K29" s="41">
        <v>0</v>
      </c>
      <c r="L29" s="41">
        <v>1532</v>
      </c>
      <c r="M29" s="42">
        <v>433</v>
      </c>
    </row>
    <row r="30" spans="1:13" ht="15" customHeight="1">
      <c r="A30" s="47" t="s">
        <v>98</v>
      </c>
      <c r="B30" s="48">
        <f>SUM(C30:K30)</f>
        <v>7412</v>
      </c>
      <c r="C30" s="49">
        <v>4636</v>
      </c>
      <c r="D30" s="49">
        <v>174</v>
      </c>
      <c r="E30" s="49">
        <v>0</v>
      </c>
      <c r="F30" s="49">
        <v>195</v>
      </c>
      <c r="G30" s="49">
        <v>0</v>
      </c>
      <c r="H30" s="49">
        <v>68</v>
      </c>
      <c r="I30" s="49">
        <v>2155</v>
      </c>
      <c r="J30" s="49">
        <v>184</v>
      </c>
      <c r="K30" s="49">
        <v>0</v>
      </c>
      <c r="L30" s="49">
        <v>4155</v>
      </c>
      <c r="M30" s="50">
        <v>3257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12250</v>
      </c>
      <c r="C32" s="41">
        <v>1545</v>
      </c>
      <c r="D32" s="41">
        <v>0</v>
      </c>
      <c r="E32" s="41">
        <v>0</v>
      </c>
      <c r="F32" s="41">
        <v>93</v>
      </c>
      <c r="G32" s="41">
        <v>0</v>
      </c>
      <c r="H32" s="41">
        <v>10612</v>
      </c>
      <c r="I32" s="41">
        <v>0</v>
      </c>
      <c r="J32" s="41">
        <v>0</v>
      </c>
      <c r="K32" s="41">
        <v>0</v>
      </c>
      <c r="L32" s="41">
        <v>1392</v>
      </c>
      <c r="M32" s="42">
        <v>10858</v>
      </c>
    </row>
    <row r="33" spans="1:13" ht="15" customHeight="1">
      <c r="A33" s="47" t="s">
        <v>100</v>
      </c>
      <c r="B33" s="48">
        <f>SUM(C33:K33)</f>
        <v>12250</v>
      </c>
      <c r="C33" s="49">
        <v>1545</v>
      </c>
      <c r="D33" s="49">
        <v>0</v>
      </c>
      <c r="E33" s="49">
        <v>0</v>
      </c>
      <c r="F33" s="49">
        <v>93</v>
      </c>
      <c r="G33" s="49">
        <v>0</v>
      </c>
      <c r="H33" s="49">
        <v>10612</v>
      </c>
      <c r="I33" s="49">
        <v>0</v>
      </c>
      <c r="J33" s="49">
        <v>0</v>
      </c>
      <c r="K33" s="49">
        <v>0</v>
      </c>
      <c r="L33" s="49">
        <v>1392</v>
      </c>
      <c r="M33" s="50">
        <v>10858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1311</v>
      </c>
      <c r="C35" s="41">
        <v>1311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1117</v>
      </c>
      <c r="M35" s="42">
        <v>194</v>
      </c>
    </row>
    <row r="36" spans="1:13" ht="15" customHeight="1">
      <c r="A36" s="43" t="s">
        <v>102</v>
      </c>
      <c r="B36" s="44">
        <f>SUM(C36:K36)</f>
        <v>5580</v>
      </c>
      <c r="C36" s="45">
        <v>389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5191</v>
      </c>
      <c r="K36" s="45">
        <v>0</v>
      </c>
      <c r="L36" s="45">
        <v>389</v>
      </c>
      <c r="M36" s="46">
        <v>5191</v>
      </c>
    </row>
    <row r="37" spans="1:13" ht="15" customHeight="1">
      <c r="A37" s="47" t="s">
        <v>103</v>
      </c>
      <c r="B37" s="48">
        <f>SUM(C37:K37)</f>
        <v>6891</v>
      </c>
      <c r="C37" s="49">
        <v>1700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5191</v>
      </c>
      <c r="K37" s="49">
        <v>0</v>
      </c>
      <c r="L37" s="49">
        <v>1506</v>
      </c>
      <c r="M37" s="50">
        <v>5385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275</v>
      </c>
      <c r="C39" s="41">
        <v>275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129</v>
      </c>
      <c r="M39" s="42">
        <v>146</v>
      </c>
    </row>
    <row r="40" spans="1:13" ht="15" customHeight="1">
      <c r="A40" s="39" t="s">
        <v>105</v>
      </c>
      <c r="B40" s="40">
        <f>SUM(C40:K40)</f>
        <v>541</v>
      </c>
      <c r="C40" s="41">
        <v>541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249</v>
      </c>
      <c r="M40" s="42">
        <v>292</v>
      </c>
    </row>
    <row r="41" spans="1:13" ht="15" customHeight="1">
      <c r="A41" s="39" t="s">
        <v>106</v>
      </c>
      <c r="B41" s="40">
        <f>SUM(C41:K41)</f>
        <v>9123</v>
      </c>
      <c r="C41" s="41">
        <v>181</v>
      </c>
      <c r="D41" s="41">
        <v>0</v>
      </c>
      <c r="E41" s="41">
        <v>0</v>
      </c>
      <c r="F41" s="41">
        <v>7399</v>
      </c>
      <c r="G41" s="41">
        <v>0</v>
      </c>
      <c r="H41" s="41">
        <v>0</v>
      </c>
      <c r="I41" s="41">
        <v>0</v>
      </c>
      <c r="J41" s="41">
        <v>1543</v>
      </c>
      <c r="K41" s="41">
        <v>0</v>
      </c>
      <c r="L41" s="41">
        <v>181</v>
      </c>
      <c r="M41" s="42">
        <v>8942</v>
      </c>
    </row>
    <row r="42" spans="1:13" ht="15" customHeight="1">
      <c r="A42" s="47" t="s">
        <v>107</v>
      </c>
      <c r="B42" s="48">
        <f>SUM(C42:K42)</f>
        <v>9939</v>
      </c>
      <c r="C42" s="49">
        <v>997</v>
      </c>
      <c r="D42" s="49">
        <v>0</v>
      </c>
      <c r="E42" s="49">
        <v>0</v>
      </c>
      <c r="F42" s="49">
        <v>7399</v>
      </c>
      <c r="G42" s="49">
        <v>0</v>
      </c>
      <c r="H42" s="49">
        <v>0</v>
      </c>
      <c r="I42" s="49">
        <v>0</v>
      </c>
      <c r="J42" s="49">
        <v>1543</v>
      </c>
      <c r="K42" s="49">
        <v>0</v>
      </c>
      <c r="L42" s="49">
        <v>559</v>
      </c>
      <c r="M42" s="50">
        <v>9380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1152</v>
      </c>
      <c r="C44" s="41">
        <v>485</v>
      </c>
      <c r="D44" s="41">
        <v>0</v>
      </c>
      <c r="E44" s="41">
        <v>0</v>
      </c>
      <c r="F44" s="41">
        <v>0</v>
      </c>
      <c r="G44" s="41">
        <v>0</v>
      </c>
      <c r="H44" s="41">
        <v>92</v>
      </c>
      <c r="I44" s="41">
        <v>0</v>
      </c>
      <c r="J44" s="41">
        <v>575</v>
      </c>
      <c r="K44" s="41">
        <v>0</v>
      </c>
      <c r="L44" s="41">
        <v>485</v>
      </c>
      <c r="M44" s="42">
        <v>667</v>
      </c>
    </row>
    <row r="45" spans="1:13" ht="15" customHeight="1">
      <c r="A45" s="39" t="s">
        <v>109</v>
      </c>
      <c r="B45" s="40">
        <f>SUM(C45:K45)</f>
        <v>740</v>
      </c>
      <c r="C45" s="41">
        <v>740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740</v>
      </c>
      <c r="M45" s="42">
        <v>0</v>
      </c>
    </row>
    <row r="46" spans="1:13" ht="15" customHeight="1">
      <c r="A46" s="39" t="s">
        <v>110</v>
      </c>
      <c r="B46" s="40">
        <f>SUM(C46:K46)</f>
        <v>547</v>
      </c>
      <c r="C46" s="41">
        <v>487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60</v>
      </c>
      <c r="K46" s="41">
        <v>0</v>
      </c>
      <c r="L46" s="41">
        <v>377</v>
      </c>
      <c r="M46" s="42">
        <v>170</v>
      </c>
    </row>
    <row r="47" spans="1:13" ht="15" customHeight="1">
      <c r="A47" s="47" t="s">
        <v>111</v>
      </c>
      <c r="B47" s="48">
        <f>SUM(C47:K47)</f>
        <v>2439</v>
      </c>
      <c r="C47" s="49">
        <v>1712</v>
      </c>
      <c r="D47" s="49">
        <v>0</v>
      </c>
      <c r="E47" s="49">
        <v>0</v>
      </c>
      <c r="F47" s="49">
        <v>0</v>
      </c>
      <c r="G47" s="49">
        <v>0</v>
      </c>
      <c r="H47" s="49">
        <v>92</v>
      </c>
      <c r="I47" s="49">
        <v>0</v>
      </c>
      <c r="J47" s="49">
        <v>635</v>
      </c>
      <c r="K47" s="49">
        <v>0</v>
      </c>
      <c r="L47" s="49">
        <v>1602</v>
      </c>
      <c r="M47" s="50">
        <v>837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1087</v>
      </c>
      <c r="C49" s="41">
        <v>1087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981</v>
      </c>
      <c r="M49" s="42">
        <v>106</v>
      </c>
    </row>
    <row r="50" spans="1:13" ht="15" customHeight="1">
      <c r="A50" s="47" t="s">
        <v>113</v>
      </c>
      <c r="B50" s="48">
        <f>SUM(C50:K50)</f>
        <v>1087</v>
      </c>
      <c r="C50" s="49">
        <v>1087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981</v>
      </c>
      <c r="M50" s="50">
        <v>106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2076</v>
      </c>
      <c r="C52" s="41">
        <v>906</v>
      </c>
      <c r="D52" s="41">
        <v>146</v>
      </c>
      <c r="E52" s="41">
        <v>0</v>
      </c>
      <c r="F52" s="41">
        <v>0</v>
      </c>
      <c r="G52" s="41">
        <v>0</v>
      </c>
      <c r="H52" s="41">
        <v>165</v>
      </c>
      <c r="I52" s="41">
        <v>0</v>
      </c>
      <c r="J52" s="41">
        <v>859</v>
      </c>
      <c r="K52" s="41">
        <v>0</v>
      </c>
      <c r="L52" s="41">
        <v>881</v>
      </c>
      <c r="M52" s="42">
        <v>1195</v>
      </c>
    </row>
    <row r="53" spans="1:13" ht="15" customHeight="1">
      <c r="A53" s="39" t="s">
        <v>115</v>
      </c>
      <c r="B53" s="40">
        <f>SUM(C53:K53)</f>
        <v>674</v>
      </c>
      <c r="C53" s="41">
        <v>674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449</v>
      </c>
      <c r="M53" s="42">
        <v>225</v>
      </c>
    </row>
    <row r="54" spans="1:13" ht="15" customHeight="1">
      <c r="A54" s="39" t="s">
        <v>116</v>
      </c>
      <c r="B54" s="40">
        <f>SUM(C54:K54)</f>
        <v>1052</v>
      </c>
      <c r="C54" s="41">
        <v>733</v>
      </c>
      <c r="D54" s="41">
        <v>0</v>
      </c>
      <c r="E54" s="41">
        <v>0</v>
      </c>
      <c r="F54" s="41">
        <v>319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461</v>
      </c>
      <c r="M54" s="42">
        <v>591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1054</v>
      </c>
      <c r="C56" s="41">
        <v>933</v>
      </c>
      <c r="D56" s="41">
        <v>121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924</v>
      </c>
      <c r="M56" s="42">
        <v>130</v>
      </c>
    </row>
    <row r="57" spans="1:13" ht="15" customHeight="1">
      <c r="A57" s="39" t="s">
        <v>119</v>
      </c>
      <c r="B57" s="40">
        <f>SUM(C57:K57)</f>
        <v>1561</v>
      </c>
      <c r="C57" s="41">
        <v>183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1378</v>
      </c>
      <c r="J57" s="41">
        <v>0</v>
      </c>
      <c r="K57" s="41">
        <v>0</v>
      </c>
      <c r="L57" s="41">
        <v>183</v>
      </c>
      <c r="M57" s="42">
        <v>1378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6417</v>
      </c>
      <c r="C59" s="49">
        <v>3429</v>
      </c>
      <c r="D59" s="49">
        <v>267</v>
      </c>
      <c r="E59" s="49">
        <v>0</v>
      </c>
      <c r="F59" s="49">
        <v>319</v>
      </c>
      <c r="G59" s="49">
        <v>0</v>
      </c>
      <c r="H59" s="49">
        <v>165</v>
      </c>
      <c r="I59" s="49">
        <v>1378</v>
      </c>
      <c r="J59" s="49">
        <v>859</v>
      </c>
      <c r="K59" s="49">
        <v>0</v>
      </c>
      <c r="L59" s="49">
        <v>2898</v>
      </c>
      <c r="M59" s="50">
        <v>3519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686</v>
      </c>
      <c r="C61" s="41">
        <v>494</v>
      </c>
      <c r="D61" s="41">
        <v>0</v>
      </c>
      <c r="E61" s="41">
        <v>0</v>
      </c>
      <c r="F61" s="41">
        <v>0</v>
      </c>
      <c r="G61" s="41">
        <v>192</v>
      </c>
      <c r="H61" s="41">
        <v>0</v>
      </c>
      <c r="I61" s="41">
        <v>0</v>
      </c>
      <c r="J61" s="41">
        <v>0</v>
      </c>
      <c r="K61" s="41">
        <v>0</v>
      </c>
      <c r="L61" s="41">
        <v>494</v>
      </c>
      <c r="M61" s="42">
        <v>192</v>
      </c>
    </row>
    <row r="62" spans="1:13" ht="15" customHeight="1">
      <c r="A62" s="47" t="s">
        <v>123</v>
      </c>
      <c r="B62" s="48">
        <f>SUM(C62:K62)</f>
        <v>686</v>
      </c>
      <c r="C62" s="49">
        <v>494</v>
      </c>
      <c r="D62" s="49">
        <v>0</v>
      </c>
      <c r="E62" s="49">
        <v>0</v>
      </c>
      <c r="F62" s="49">
        <v>0</v>
      </c>
      <c r="G62" s="49">
        <v>192</v>
      </c>
      <c r="H62" s="49">
        <v>0</v>
      </c>
      <c r="I62" s="49">
        <v>0</v>
      </c>
      <c r="J62" s="49">
        <v>0</v>
      </c>
      <c r="K62" s="49">
        <v>0</v>
      </c>
      <c r="L62" s="49">
        <v>494</v>
      </c>
      <c r="M62" s="50">
        <v>192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47" t="s">
        <v>125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47121</v>
      </c>
      <c r="C67" s="41">
        <v>15600</v>
      </c>
      <c r="D67" s="41">
        <v>441</v>
      </c>
      <c r="E67" s="41">
        <v>0</v>
      </c>
      <c r="F67" s="41">
        <v>8006</v>
      </c>
      <c r="G67" s="41">
        <v>192</v>
      </c>
      <c r="H67" s="41">
        <v>10937</v>
      </c>
      <c r="I67" s="41">
        <v>3533</v>
      </c>
      <c r="J67" s="41">
        <v>8412</v>
      </c>
      <c r="K67" s="41">
        <v>0</v>
      </c>
      <c r="L67" s="41">
        <v>13587</v>
      </c>
      <c r="M67" s="42">
        <v>33534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308837</v>
      </c>
      <c r="C69" s="53">
        <v>149345</v>
      </c>
      <c r="D69" s="53">
        <v>7438</v>
      </c>
      <c r="E69" s="53">
        <v>851</v>
      </c>
      <c r="F69" s="53">
        <v>57334</v>
      </c>
      <c r="G69" s="53">
        <v>2405</v>
      </c>
      <c r="H69" s="53">
        <v>61624</v>
      </c>
      <c r="I69" s="53">
        <v>12806</v>
      </c>
      <c r="J69" s="53">
        <v>17019</v>
      </c>
      <c r="K69" s="53">
        <v>15</v>
      </c>
      <c r="L69" s="53">
        <v>117821</v>
      </c>
      <c r="M69" s="54">
        <v>191016</v>
      </c>
    </row>
  </sheetData>
  <mergeCells count="2">
    <mergeCell ref="C3:K3"/>
    <mergeCell ref="L3:M3"/>
  </mergeCells>
  <printOptions horizontalCentered="1"/>
  <pageMargins left="0.76" right="0.1968503937007874" top="0.5905511811023623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149345</v>
      </c>
      <c r="C6" s="19">
        <f>SUM(D6:F6)</f>
        <v>498</v>
      </c>
      <c r="D6" s="19">
        <v>0</v>
      </c>
      <c r="E6" s="19">
        <v>0</v>
      </c>
      <c r="F6" s="19">
        <v>498</v>
      </c>
      <c r="G6" s="19">
        <f>SUM(H6:J6)</f>
        <v>148847</v>
      </c>
      <c r="H6" s="19">
        <v>33108</v>
      </c>
      <c r="I6" s="19">
        <v>196</v>
      </c>
      <c r="J6" s="19">
        <v>115543</v>
      </c>
      <c r="K6" s="19">
        <v>111015</v>
      </c>
      <c r="L6" s="19">
        <f>SUM(M6:Q6)</f>
        <v>38330</v>
      </c>
      <c r="M6" s="19">
        <v>0</v>
      </c>
      <c r="N6" s="19">
        <v>9515</v>
      </c>
      <c r="O6" s="19">
        <v>28630</v>
      </c>
      <c r="P6" s="19">
        <v>0</v>
      </c>
      <c r="Q6" s="27">
        <v>185</v>
      </c>
    </row>
    <row r="7" spans="1:17" ht="15" customHeight="1">
      <c r="A7" s="13" t="s">
        <v>65</v>
      </c>
      <c r="B7" s="20">
        <f>+C7+G7</f>
        <v>7438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7438</v>
      </c>
      <c r="H7" s="21">
        <v>4743</v>
      </c>
      <c r="I7" s="21">
        <v>0</v>
      </c>
      <c r="J7" s="21">
        <v>2695</v>
      </c>
      <c r="K7" s="21">
        <v>2230</v>
      </c>
      <c r="L7" s="21">
        <f>SUM(M7:Q7)</f>
        <v>5208</v>
      </c>
      <c r="M7" s="21">
        <v>0</v>
      </c>
      <c r="N7" s="21">
        <v>4635</v>
      </c>
      <c r="O7" s="21">
        <v>573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851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851</v>
      </c>
      <c r="H8" s="21">
        <v>134</v>
      </c>
      <c r="I8" s="21">
        <v>375</v>
      </c>
      <c r="J8" s="21">
        <v>342</v>
      </c>
      <c r="K8" s="21">
        <v>332</v>
      </c>
      <c r="L8" s="21">
        <f aca="true" t="shared" si="3" ref="L8:L17">SUM(M8:Q8)</f>
        <v>519</v>
      </c>
      <c r="M8" s="21">
        <v>0</v>
      </c>
      <c r="N8" s="21">
        <v>26</v>
      </c>
      <c r="O8" s="21">
        <v>493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57334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57334</v>
      </c>
      <c r="H9" s="21">
        <v>56384</v>
      </c>
      <c r="I9" s="21">
        <v>278</v>
      </c>
      <c r="J9" s="21">
        <v>672</v>
      </c>
      <c r="K9" s="21">
        <v>767</v>
      </c>
      <c r="L9" s="21">
        <f t="shared" si="3"/>
        <v>56567</v>
      </c>
      <c r="M9" s="21">
        <v>0</v>
      </c>
      <c r="N9" s="21">
        <v>22</v>
      </c>
      <c r="O9" s="21">
        <v>56519</v>
      </c>
      <c r="P9" s="21">
        <v>0</v>
      </c>
      <c r="Q9" s="28">
        <v>26</v>
      </c>
    </row>
    <row r="10" spans="1:17" ht="15" customHeight="1">
      <c r="A10" s="13" t="s">
        <v>68</v>
      </c>
      <c r="B10" s="20">
        <f t="shared" si="0"/>
        <v>2405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2405</v>
      </c>
      <c r="H10" s="21">
        <v>2254</v>
      </c>
      <c r="I10" s="21">
        <v>0</v>
      </c>
      <c r="J10" s="21">
        <v>151</v>
      </c>
      <c r="K10" s="21">
        <v>290</v>
      </c>
      <c r="L10" s="21">
        <f t="shared" si="3"/>
        <v>2115</v>
      </c>
      <c r="M10" s="21">
        <v>0</v>
      </c>
      <c r="N10" s="21">
        <v>0</v>
      </c>
      <c r="O10" s="21">
        <v>2115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61624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61624</v>
      </c>
      <c r="H11" s="21">
        <v>59025</v>
      </c>
      <c r="I11" s="21">
        <v>868</v>
      </c>
      <c r="J11" s="21">
        <v>1731</v>
      </c>
      <c r="K11" s="21">
        <v>867</v>
      </c>
      <c r="L11" s="21">
        <f t="shared" si="3"/>
        <v>60757</v>
      </c>
      <c r="M11" s="21">
        <v>0</v>
      </c>
      <c r="N11" s="21">
        <v>5860</v>
      </c>
      <c r="O11" s="21">
        <v>54897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12806</v>
      </c>
      <c r="C12" s="21">
        <f t="shared" si="1"/>
        <v>141</v>
      </c>
      <c r="D12" s="21">
        <v>0</v>
      </c>
      <c r="E12" s="21">
        <v>0</v>
      </c>
      <c r="F12" s="21">
        <v>141</v>
      </c>
      <c r="G12" s="21">
        <f t="shared" si="2"/>
        <v>12665</v>
      </c>
      <c r="H12" s="21">
        <v>9072</v>
      </c>
      <c r="I12" s="21">
        <v>2310</v>
      </c>
      <c r="J12" s="21">
        <v>1283</v>
      </c>
      <c r="K12" s="21">
        <v>1512</v>
      </c>
      <c r="L12" s="21">
        <f t="shared" si="3"/>
        <v>11294</v>
      </c>
      <c r="M12" s="21">
        <v>0</v>
      </c>
      <c r="N12" s="21">
        <v>115</v>
      </c>
      <c r="O12" s="21">
        <v>11179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17019</v>
      </c>
      <c r="C13" s="21">
        <f t="shared" si="1"/>
        <v>13306</v>
      </c>
      <c r="D13" s="21">
        <v>314</v>
      </c>
      <c r="E13" s="21">
        <v>973</v>
      </c>
      <c r="F13" s="21">
        <v>12019</v>
      </c>
      <c r="G13" s="21">
        <f t="shared" si="2"/>
        <v>3713</v>
      </c>
      <c r="H13" s="21">
        <v>0</v>
      </c>
      <c r="I13" s="21">
        <v>3652</v>
      </c>
      <c r="J13" s="21">
        <v>61</v>
      </c>
      <c r="K13" s="21">
        <v>793</v>
      </c>
      <c r="L13" s="21">
        <f t="shared" si="3"/>
        <v>16226</v>
      </c>
      <c r="M13" s="21">
        <v>0</v>
      </c>
      <c r="N13" s="21">
        <v>9541</v>
      </c>
      <c r="O13" s="21">
        <v>6685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15</v>
      </c>
      <c r="C14" s="21">
        <f t="shared" si="1"/>
        <v>15</v>
      </c>
      <c r="D14" s="21">
        <v>0</v>
      </c>
      <c r="E14" s="21">
        <v>0</v>
      </c>
      <c r="F14" s="21">
        <v>15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15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156783</v>
      </c>
      <c r="C16" s="21">
        <f t="shared" si="1"/>
        <v>498</v>
      </c>
      <c r="D16" s="21">
        <f>SUM(D6:D7)</f>
        <v>0</v>
      </c>
      <c r="E16" s="21">
        <f>SUM(E6:E7)</f>
        <v>0</v>
      </c>
      <c r="F16" s="21">
        <f>SUM(F6:F7)</f>
        <v>498</v>
      </c>
      <c r="G16" s="21">
        <f t="shared" si="2"/>
        <v>156285</v>
      </c>
      <c r="H16" s="21">
        <f>SUM(H6:H7)</f>
        <v>37851</v>
      </c>
      <c r="I16" s="21">
        <f>SUM(I6:I7)</f>
        <v>196</v>
      </c>
      <c r="J16" s="21">
        <f>SUM(J6:J7)</f>
        <v>118238</v>
      </c>
      <c r="K16" s="21">
        <f>SUM(K6:K7)</f>
        <v>113245</v>
      </c>
      <c r="L16" s="21">
        <f t="shared" si="3"/>
        <v>43538</v>
      </c>
      <c r="M16" s="21">
        <f>SUM(M6:M7)</f>
        <v>0</v>
      </c>
      <c r="N16" s="21">
        <f>SUM(N6:N7)</f>
        <v>14150</v>
      </c>
      <c r="O16" s="21">
        <f>SUM(O6:O7)</f>
        <v>29203</v>
      </c>
      <c r="P16" s="21">
        <f>SUM(P6:P7)</f>
        <v>0</v>
      </c>
      <c r="Q16" s="28">
        <f>SUM(Q6:Q7)</f>
        <v>185</v>
      </c>
    </row>
    <row r="17" spans="1:17" ht="15" customHeight="1">
      <c r="A17" s="13" t="s">
        <v>73</v>
      </c>
      <c r="B17" s="20">
        <f t="shared" si="0"/>
        <v>152054</v>
      </c>
      <c r="C17" s="21">
        <f t="shared" si="1"/>
        <v>13462</v>
      </c>
      <c r="D17" s="21">
        <f>SUM(D8:D14)</f>
        <v>314</v>
      </c>
      <c r="E17" s="21">
        <f>SUM(E8:E14)</f>
        <v>973</v>
      </c>
      <c r="F17" s="21">
        <f>SUM(F8:F14)</f>
        <v>12175</v>
      </c>
      <c r="G17" s="21">
        <f t="shared" si="2"/>
        <v>138592</v>
      </c>
      <c r="H17" s="21">
        <f>SUM(H8:H14)</f>
        <v>126869</v>
      </c>
      <c r="I17" s="21">
        <f>SUM(I8:I14)</f>
        <v>7483</v>
      </c>
      <c r="J17" s="21">
        <f>SUM(J8:J14)</f>
        <v>4240</v>
      </c>
      <c r="K17" s="21">
        <f>SUM(K8:K14)</f>
        <v>4576</v>
      </c>
      <c r="L17" s="21">
        <f t="shared" si="3"/>
        <v>147478</v>
      </c>
      <c r="M17" s="21">
        <f>SUM(M8:M14)</f>
        <v>0</v>
      </c>
      <c r="N17" s="21">
        <f>SUM(N8:N14)</f>
        <v>15564</v>
      </c>
      <c r="O17" s="21">
        <f>SUM(O8:O14)</f>
        <v>131888</v>
      </c>
      <c r="P17" s="21">
        <f>SUM(P8:P14)</f>
        <v>0</v>
      </c>
      <c r="Q17" s="28">
        <f>SUM(Q8:Q14)</f>
        <v>26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308837</v>
      </c>
      <c r="C19" s="25">
        <f t="shared" si="1"/>
        <v>13960</v>
      </c>
      <c r="D19" s="24">
        <f>SUM(D16:D17)</f>
        <v>314</v>
      </c>
      <c r="E19" s="24">
        <f>SUM(E16:E17)</f>
        <v>973</v>
      </c>
      <c r="F19" s="24">
        <f>SUM(F16:F17)</f>
        <v>12673</v>
      </c>
      <c r="G19" s="25">
        <f t="shared" si="2"/>
        <v>294877</v>
      </c>
      <c r="H19" s="24">
        <f>SUM(H16:H17)</f>
        <v>164720</v>
      </c>
      <c r="I19" s="24">
        <f>SUM(I16:I17)</f>
        <v>7679</v>
      </c>
      <c r="J19" s="24">
        <f>SUM(J16:J17)</f>
        <v>122478</v>
      </c>
      <c r="K19" s="25">
        <f>SUM(K16:K17)</f>
        <v>117821</v>
      </c>
      <c r="L19" s="24">
        <f>SUM(M19:Q19)</f>
        <v>191016</v>
      </c>
      <c r="M19" s="24">
        <f>SUM(M16:M17)</f>
        <v>0</v>
      </c>
      <c r="N19" s="24">
        <f>SUM(N16:N17)</f>
        <v>29714</v>
      </c>
      <c r="O19" s="24">
        <f>SUM(O16:O17)</f>
        <v>161091</v>
      </c>
      <c r="P19" s="24">
        <f>SUM(P16:P17)</f>
        <v>0</v>
      </c>
      <c r="Q19" s="30">
        <f>SUM(Q16:Q17)</f>
        <v>211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7" width="8.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2448107</v>
      </c>
      <c r="C6" s="19">
        <f>SUM(D6:F6)</f>
        <v>6800</v>
      </c>
      <c r="D6" s="19">
        <v>0</v>
      </c>
      <c r="E6" s="19">
        <v>0</v>
      </c>
      <c r="F6" s="19">
        <v>6800</v>
      </c>
      <c r="G6" s="19">
        <f>SUM(H6:J6)</f>
        <v>2441307</v>
      </c>
      <c r="H6" s="19">
        <v>504394</v>
      </c>
      <c r="I6" s="19">
        <v>5000</v>
      </c>
      <c r="J6" s="19">
        <v>1931913</v>
      </c>
      <c r="K6" s="19">
        <v>1762341</v>
      </c>
      <c r="L6" s="19">
        <f>SUM(M6:Q6)</f>
        <v>685766</v>
      </c>
      <c r="M6" s="19">
        <v>0</v>
      </c>
      <c r="N6" s="19">
        <v>136600</v>
      </c>
      <c r="O6" s="19">
        <v>548636</v>
      </c>
      <c r="P6" s="19">
        <v>0</v>
      </c>
      <c r="Q6" s="27">
        <v>530</v>
      </c>
    </row>
    <row r="7" spans="1:17" ht="15" customHeight="1">
      <c r="A7" s="13" t="s">
        <v>21</v>
      </c>
      <c r="B7" s="20">
        <f>+C7+G7</f>
        <v>118223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118223</v>
      </c>
      <c r="H7" s="21">
        <v>71500</v>
      </c>
      <c r="I7" s="21">
        <v>0</v>
      </c>
      <c r="J7" s="21">
        <v>46723</v>
      </c>
      <c r="K7" s="21">
        <v>37113</v>
      </c>
      <c r="L7" s="21">
        <f>SUM(M7:Q7)</f>
        <v>81110</v>
      </c>
      <c r="M7" s="21">
        <v>0</v>
      </c>
      <c r="N7" s="21">
        <v>70000</v>
      </c>
      <c r="O7" s="21">
        <v>11110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7135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7135</v>
      </c>
      <c r="H8" s="21">
        <v>1250</v>
      </c>
      <c r="I8" s="21">
        <v>3200</v>
      </c>
      <c r="J8" s="21">
        <v>2685</v>
      </c>
      <c r="K8" s="21">
        <v>2400</v>
      </c>
      <c r="L8" s="21">
        <f aca="true" t="shared" si="3" ref="L8:L17">SUM(M8:Q8)</f>
        <v>4735</v>
      </c>
      <c r="M8" s="21">
        <v>0</v>
      </c>
      <c r="N8" s="21">
        <v>50</v>
      </c>
      <c r="O8" s="21">
        <v>4685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420515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420515</v>
      </c>
      <c r="H9" s="21">
        <v>412315</v>
      </c>
      <c r="I9" s="21">
        <v>1000</v>
      </c>
      <c r="J9" s="21">
        <v>7200</v>
      </c>
      <c r="K9" s="21">
        <v>7500</v>
      </c>
      <c r="L9" s="21">
        <f t="shared" si="3"/>
        <v>413015</v>
      </c>
      <c r="M9" s="21">
        <v>0</v>
      </c>
      <c r="N9" s="21">
        <v>300</v>
      </c>
      <c r="O9" s="21">
        <v>412515</v>
      </c>
      <c r="P9" s="21">
        <v>0</v>
      </c>
      <c r="Q9" s="28">
        <v>200</v>
      </c>
    </row>
    <row r="10" spans="1:17" ht="15" customHeight="1">
      <c r="A10" s="13" t="s">
        <v>24</v>
      </c>
      <c r="B10" s="20">
        <f t="shared" si="0"/>
        <v>42070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42070</v>
      </c>
      <c r="H10" s="21">
        <v>40970</v>
      </c>
      <c r="I10" s="21">
        <v>0</v>
      </c>
      <c r="J10" s="21">
        <v>1100</v>
      </c>
      <c r="K10" s="21">
        <v>4000</v>
      </c>
      <c r="L10" s="21">
        <f t="shared" si="3"/>
        <v>38070</v>
      </c>
      <c r="M10" s="21">
        <v>0</v>
      </c>
      <c r="N10" s="21">
        <v>0</v>
      </c>
      <c r="O10" s="21">
        <v>38070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558930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558930</v>
      </c>
      <c r="H11" s="21">
        <v>517630</v>
      </c>
      <c r="I11" s="21">
        <v>12900</v>
      </c>
      <c r="J11" s="21">
        <v>28400</v>
      </c>
      <c r="K11" s="21">
        <v>15400</v>
      </c>
      <c r="L11" s="21">
        <f t="shared" si="3"/>
        <v>543530</v>
      </c>
      <c r="M11" s="21">
        <v>0</v>
      </c>
      <c r="N11" s="21">
        <v>120000</v>
      </c>
      <c r="O11" s="21">
        <v>423530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173991</v>
      </c>
      <c r="C12" s="21">
        <f t="shared" si="1"/>
        <v>2490</v>
      </c>
      <c r="D12" s="21">
        <v>0</v>
      </c>
      <c r="E12" s="21">
        <v>0</v>
      </c>
      <c r="F12" s="21">
        <v>2490</v>
      </c>
      <c r="G12" s="21">
        <f t="shared" si="2"/>
        <v>171501</v>
      </c>
      <c r="H12" s="21">
        <v>118825</v>
      </c>
      <c r="I12" s="21">
        <v>34226</v>
      </c>
      <c r="J12" s="21">
        <v>18450</v>
      </c>
      <c r="K12" s="21">
        <v>29068</v>
      </c>
      <c r="L12" s="21">
        <f t="shared" si="3"/>
        <v>144923</v>
      </c>
      <c r="M12" s="21">
        <v>0</v>
      </c>
      <c r="N12" s="21">
        <v>5900</v>
      </c>
      <c r="O12" s="21">
        <v>139023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454131</v>
      </c>
      <c r="C13" s="21">
        <f t="shared" si="1"/>
        <v>368651</v>
      </c>
      <c r="D13" s="21">
        <v>6250</v>
      </c>
      <c r="E13" s="21">
        <v>15320</v>
      </c>
      <c r="F13" s="21">
        <v>347081</v>
      </c>
      <c r="G13" s="21">
        <f t="shared" si="2"/>
        <v>85480</v>
      </c>
      <c r="H13" s="21">
        <v>0</v>
      </c>
      <c r="I13" s="21">
        <v>84480</v>
      </c>
      <c r="J13" s="21">
        <v>1000</v>
      </c>
      <c r="K13" s="21">
        <v>17031</v>
      </c>
      <c r="L13" s="21">
        <f t="shared" si="3"/>
        <v>437100</v>
      </c>
      <c r="M13" s="21">
        <v>0</v>
      </c>
      <c r="N13" s="21">
        <v>260000</v>
      </c>
      <c r="O13" s="21">
        <v>177100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890</v>
      </c>
      <c r="C14" s="21">
        <f t="shared" si="1"/>
        <v>890</v>
      </c>
      <c r="D14" s="21">
        <v>0</v>
      </c>
      <c r="E14" s="21">
        <v>0</v>
      </c>
      <c r="F14" s="21">
        <v>890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890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2566330</v>
      </c>
      <c r="C16" s="21">
        <f t="shared" si="1"/>
        <v>6800</v>
      </c>
      <c r="D16" s="21">
        <f>SUM(D6:D7)</f>
        <v>0</v>
      </c>
      <c r="E16" s="21">
        <f>SUM(E6:E7)</f>
        <v>0</v>
      </c>
      <c r="F16" s="21">
        <f>SUM(F6:F7)</f>
        <v>6800</v>
      </c>
      <c r="G16" s="21">
        <f t="shared" si="2"/>
        <v>2559530</v>
      </c>
      <c r="H16" s="21">
        <f>SUM(H6:H7)</f>
        <v>575894</v>
      </c>
      <c r="I16" s="21">
        <f>SUM(I6:I7)</f>
        <v>5000</v>
      </c>
      <c r="J16" s="21">
        <f>SUM(J6:J7)</f>
        <v>1978636</v>
      </c>
      <c r="K16" s="21">
        <f>SUM(K6:K7)</f>
        <v>1799454</v>
      </c>
      <c r="L16" s="21">
        <f t="shared" si="3"/>
        <v>766876</v>
      </c>
      <c r="M16" s="21">
        <f>SUM(M6:M7)</f>
        <v>0</v>
      </c>
      <c r="N16" s="21">
        <f>SUM(N6:N7)</f>
        <v>206600</v>
      </c>
      <c r="O16" s="21">
        <f>SUM(O6:O7)</f>
        <v>559746</v>
      </c>
      <c r="P16" s="21">
        <f>SUM(P6:P7)</f>
        <v>0</v>
      </c>
      <c r="Q16" s="28">
        <f>SUM(Q6:Q7)</f>
        <v>530</v>
      </c>
    </row>
    <row r="17" spans="1:17" ht="15" customHeight="1">
      <c r="A17" s="13" t="s">
        <v>30</v>
      </c>
      <c r="B17" s="20">
        <f t="shared" si="0"/>
        <v>1657662</v>
      </c>
      <c r="C17" s="21">
        <f t="shared" si="1"/>
        <v>372031</v>
      </c>
      <c r="D17" s="21">
        <f>SUM(D8:D14)</f>
        <v>6250</v>
      </c>
      <c r="E17" s="21">
        <f>SUM(E8:E14)</f>
        <v>15320</v>
      </c>
      <c r="F17" s="21">
        <f>SUM(F8:F14)</f>
        <v>350461</v>
      </c>
      <c r="G17" s="21">
        <f t="shared" si="2"/>
        <v>1285631</v>
      </c>
      <c r="H17" s="21">
        <f>SUM(H8:H14)</f>
        <v>1090990</v>
      </c>
      <c r="I17" s="21">
        <f>SUM(I8:I14)</f>
        <v>135806</v>
      </c>
      <c r="J17" s="21">
        <f>SUM(J8:J14)</f>
        <v>58835</v>
      </c>
      <c r="K17" s="21">
        <f>SUM(K8:K14)</f>
        <v>76289</v>
      </c>
      <c r="L17" s="21">
        <f t="shared" si="3"/>
        <v>1581373</v>
      </c>
      <c r="M17" s="21">
        <f>SUM(M8:M14)</f>
        <v>0</v>
      </c>
      <c r="N17" s="21">
        <f>SUM(N8:N14)</f>
        <v>386250</v>
      </c>
      <c r="O17" s="21">
        <f>SUM(O8:O14)</f>
        <v>1194923</v>
      </c>
      <c r="P17" s="21">
        <f>SUM(P8:P14)</f>
        <v>0</v>
      </c>
      <c r="Q17" s="28">
        <f>SUM(Q8:Q14)</f>
        <v>200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4223992</v>
      </c>
      <c r="C19" s="25">
        <f t="shared" si="1"/>
        <v>378831</v>
      </c>
      <c r="D19" s="24">
        <f>SUM(D16:D17)</f>
        <v>6250</v>
      </c>
      <c r="E19" s="24">
        <f>SUM(E16:E17)</f>
        <v>15320</v>
      </c>
      <c r="F19" s="24">
        <f>SUM(F16:F17)</f>
        <v>357261</v>
      </c>
      <c r="G19" s="25">
        <f t="shared" si="2"/>
        <v>3845161</v>
      </c>
      <c r="H19" s="24">
        <f>SUM(H16:H17)</f>
        <v>1666884</v>
      </c>
      <c r="I19" s="24">
        <f>SUM(I16:I17)</f>
        <v>140806</v>
      </c>
      <c r="J19" s="24">
        <f>SUM(J16:J17)</f>
        <v>2037471</v>
      </c>
      <c r="K19" s="25">
        <f>SUM(K16:K17)</f>
        <v>1875743</v>
      </c>
      <c r="L19" s="24">
        <f>SUM(M19:Q19)</f>
        <v>2348249</v>
      </c>
      <c r="M19" s="24">
        <f>SUM(M16:M17)</f>
        <v>0</v>
      </c>
      <c r="N19" s="24">
        <f>SUM(N16:N17)</f>
        <v>592850</v>
      </c>
      <c r="O19" s="24">
        <f>SUM(O16:O17)</f>
        <v>1754669</v>
      </c>
      <c r="P19" s="24">
        <f>SUM(P16:P17)</f>
        <v>0</v>
      </c>
      <c r="Q19" s="30">
        <f>SUM(Q16:Q17)</f>
        <v>730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2007-10-31T06:44:00Z</cp:lastPrinted>
  <dcterms:created xsi:type="dcterms:W3CDTF">2000-01-06T00:38:06Z</dcterms:created>
  <dcterms:modified xsi:type="dcterms:W3CDTF">2007-10-31T07:27:57Z</dcterms:modified>
  <cp:category/>
  <cp:version/>
  <cp:contentType/>
  <cp:contentStatus/>
</cp:coreProperties>
</file>