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<sst xmlns="http://schemas.openxmlformats.org/spreadsheetml/2006/main" count="149" uniqueCount="133">
  <si>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</si>
  <si>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</si>
  <si>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</si>
  <si>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</si>
  <si>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</si>
  <si>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</si>
  <si>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</si>
  <si>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</si>
  <si>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</si>
  <si>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</si>
  <si>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</si>
  <si>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</si>
  <si>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</si>
  <si>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</si>
  <si>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</si>
  <si>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</si>
  <si>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</si>
  <si>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</si>
  <si>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</si>
  <si>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</si>
  <si>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</si>
  <si>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</si>
  <si>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</si>
  <si>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</si>
  <si>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</si>
  <si>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</si>
  <si>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</si>
  <si>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</si>
  <si>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</si>
  <si>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</si>
  <si>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</si>
  <si>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</si>
  <si>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</si>
  <si>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</si>
  <si>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</si>
  <si>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</si>
  <si>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</si>
  <si>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19年  12月分</t>
  </si>
  <si>
    <t>（県市町村名）岐阜県</t>
  </si>
  <si>
    <t>着工建築物概報（２）</t>
  </si>
  <si>
    <t>平成  19年  12月分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</si>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</sst>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center"/>
    </xf>
    <xf numFmtId="38" fontId="2" fillId="0" borderId="0" xfId="16" applyFont="1" applyAlignment="1">
      <alignment horizontal="center"/>
    </xf>
    <xf numFmtId="38" fontId="2" fillId="0" borderId="6" xfId="16" applyFont="1" applyBorder="1" applyAlignment="1">
      <alignment horizontal="center"/>
    </xf>
    <xf numFmtId="38" fontId="2" fillId="0" borderId="7" xfId="16" applyFont="1" applyBorder="1" applyAlignment="1">
      <alignment horizontal="center"/>
    </xf>
    <xf numFmtId="38" fontId="2" fillId="0" borderId="8" xfId="16" applyFont="1" applyBorder="1" applyAlignment="1">
      <alignment horizontal="center"/>
    </xf>
    <xf numFmtId="38" fontId="4" fillId="0" borderId="8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/>
    </xf>
    <xf numFmtId="38" fontId="2" fillId="0" borderId="28" xfId="16" applyFont="1" applyBorder="1" applyAlignment="1">
      <alignment/>
    </xf>
    <xf numFmtId="38" fontId="2" fillId="0" borderId="29" xfId="16" applyFont="1" applyBorder="1" applyAlignment="1">
      <alignment/>
    </xf>
    <xf numFmtId="38" fontId="2" fillId="0" borderId="30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31" xfId="16" applyFont="1" applyBorder="1" applyAlignment="1">
      <alignment/>
    </xf>
    <xf numFmtId="38" fontId="2" fillId="0" borderId="32" xfId="16" applyFont="1" applyBorder="1" applyAlignment="1">
      <alignment/>
    </xf>
    <xf numFmtId="38" fontId="2" fillId="0" borderId="33" xfId="16" applyFont="1" applyBorder="1" applyAlignment="1">
      <alignment/>
    </xf>
    <xf numFmtId="38" fontId="2" fillId="0" borderId="34" xfId="16" applyFont="1" applyBorder="1" applyAlignment="1">
      <alignment/>
    </xf>
    <xf numFmtId="38" fontId="2" fillId="0" borderId="35" xfId="16" applyFont="1" applyBorder="1" applyAlignment="1">
      <alignment/>
    </xf>
    <xf numFmtId="38" fontId="2" fillId="0" borderId="36" xfId="16" applyFont="1" applyBorder="1" applyAlignment="1">
      <alignment/>
    </xf>
    <xf numFmtId="38" fontId="2" fillId="0" borderId="37" xfId="16" applyFont="1" applyBorder="1" applyAlignment="1">
      <alignment/>
    </xf>
    <xf numFmtId="38" fontId="2" fillId="0" borderId="38" xfId="16" applyFont="1" applyBorder="1" applyAlignment="1">
      <alignment/>
    </xf>
    <xf numFmtId="38" fontId="2" fillId="0" borderId="39" xfId="16" applyFont="1" applyBorder="1" applyAlignment="1">
      <alignment/>
    </xf>
    <xf numFmtId="38" fontId="2" fillId="0" borderId="40" xfId="16" applyFont="1" applyBorder="1" applyAlignment="1">
      <alignment/>
    </xf>
    <xf numFmtId="38" fontId="2" fillId="0" borderId="41" xfId="16" applyFont="1" applyBorder="1" applyAlignment="1">
      <alignment/>
    </xf>
    <xf numFmtId="38" fontId="2" fillId="0" borderId="42" xfId="16" applyFont="1" applyBorder="1" applyAlignment="1">
      <alignment/>
    </xf>
    <xf numFmtId="38" fontId="2" fillId="0" borderId="43" xfId="16" applyFont="1" applyBorder="1" applyAlignment="1">
      <alignment/>
    </xf>
    <xf numFmtId="38" fontId="2" fillId="0" borderId="44" xfId="16" applyFont="1" applyBorder="1" applyAlignment="1">
      <alignment/>
    </xf>
    <xf numFmtId="38" fontId="2" fillId="0" borderId="45" xfId="16" applyFont="1" applyBorder="1" applyAlignment="1">
      <alignment/>
    </xf>
    <xf numFmtId="38" fontId="2" fillId="0" borderId="46" xfId="16" applyFont="1" applyBorder="1" applyAlignment="1">
      <alignment/>
    </xf>
    <xf numFmtId="38" fontId="2" fillId="0" borderId="47" xfId="16" applyFont="1" applyBorder="1" applyAlignment="1">
      <alignment horizontal="center"/>
    </xf>
    <xf numFmtId="38" fontId="2" fillId="0" borderId="48" xfId="16" applyFont="1" applyBorder="1" applyAlignment="1">
      <alignment horizontal="center"/>
    </xf>
    <xf numFmtId="38" fontId="2" fillId="0" borderId="49" xfId="16" applyFont="1" applyBorder="1" applyAlignment="1">
      <alignment horizontal="center"/>
    </xf>
    <xf numFmtId="38" fontId="2" fillId="0" borderId="50" xfId="16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8" sqref="I18"/>
    </sheetView>
  </sheetViews>
  <sheetFormatPr defaultColWidth="9.00390625" defaultRowHeight="15" customHeight="1"/>
  <cols>
    <col min="1" max="13" width="9.625" style="31" customWidth="1"/>
    <col min="14" max="16384" width="7.625" style="31" customWidth="1"/>
  </cols>
  <sheetData>
    <row r="1" spans="6:9" ht="18" customHeight="1">
      <c r="F1" s="32" t="s">
        <v>128</v>
      </c>
      <c r="I1" s="31" t="s">
        <v>40</v>
      </c>
    </row>
    <row r="2" ht="15" customHeight="1" thickBot="1">
      <c r="M2" s="33" t="s">
        <v>41</v>
      </c>
    </row>
    <row r="3" spans="1:13" s="36" customFormat="1" ht="15" customHeight="1">
      <c r="A3" s="34"/>
      <c r="B3" s="35"/>
      <c r="C3" s="64" t="s">
        <v>129</v>
      </c>
      <c r="D3" s="65"/>
      <c r="E3" s="65"/>
      <c r="F3" s="65"/>
      <c r="G3" s="65"/>
      <c r="H3" s="65"/>
      <c r="I3" s="65"/>
      <c r="J3" s="65"/>
      <c r="K3" s="66"/>
      <c r="L3" s="64" t="s">
        <v>130</v>
      </c>
      <c r="M3" s="67"/>
    </row>
    <row r="4" spans="1:13" s="36" customFormat="1" ht="15" customHeight="1" thickBot="1">
      <c r="A4" s="37"/>
      <c r="B4" s="38" t="s">
        <v>44</v>
      </c>
      <c r="C4" s="39" t="s">
        <v>64</v>
      </c>
      <c r="D4" s="40" t="s">
        <v>65</v>
      </c>
      <c r="E4" s="40" t="s">
        <v>66</v>
      </c>
      <c r="F4" s="39" t="s">
        <v>67</v>
      </c>
      <c r="G4" s="39" t="s">
        <v>68</v>
      </c>
      <c r="H4" s="41" t="s">
        <v>69</v>
      </c>
      <c r="I4" s="41" t="s">
        <v>131</v>
      </c>
      <c r="J4" s="41" t="s">
        <v>132</v>
      </c>
      <c r="K4" s="41" t="s">
        <v>63</v>
      </c>
      <c r="L4" s="41" t="s">
        <v>58</v>
      </c>
      <c r="M4" s="42" t="s">
        <v>59</v>
      </c>
    </row>
    <row r="5" spans="1:13" s="47" customFormat="1" ht="15" customHeight="1">
      <c r="A5" s="43" t="s">
        <v>74</v>
      </c>
      <c r="B5" s="44">
        <f aca="true" t="shared" si="0" ref="B5:B26">SUM(C5:K5)</f>
        <v>26632</v>
      </c>
      <c r="C5" s="45">
        <v>21151</v>
      </c>
      <c r="D5" s="45">
        <v>254</v>
      </c>
      <c r="E5" s="45">
        <v>0</v>
      </c>
      <c r="F5" s="45">
        <v>495</v>
      </c>
      <c r="G5" s="45">
        <v>32</v>
      </c>
      <c r="H5" s="45">
        <v>1635</v>
      </c>
      <c r="I5" s="45">
        <v>2957</v>
      </c>
      <c r="J5" s="45">
        <v>108</v>
      </c>
      <c r="K5" s="45">
        <v>0</v>
      </c>
      <c r="L5" s="45">
        <v>16707</v>
      </c>
      <c r="M5" s="46">
        <v>9925</v>
      </c>
    </row>
    <row r="6" spans="1:13" ht="15" customHeight="1">
      <c r="A6" s="48" t="s">
        <v>75</v>
      </c>
      <c r="B6" s="49">
        <f t="shared" si="0"/>
        <v>12018</v>
      </c>
      <c r="C6" s="50">
        <v>10281</v>
      </c>
      <c r="D6" s="50">
        <v>252</v>
      </c>
      <c r="E6" s="50">
        <v>0</v>
      </c>
      <c r="F6" s="50">
        <v>564</v>
      </c>
      <c r="G6" s="50">
        <v>480</v>
      </c>
      <c r="H6" s="50">
        <v>58</v>
      </c>
      <c r="I6" s="50">
        <v>323</v>
      </c>
      <c r="J6" s="50">
        <v>60</v>
      </c>
      <c r="K6" s="50">
        <v>0</v>
      </c>
      <c r="L6" s="50">
        <v>6762</v>
      </c>
      <c r="M6" s="51">
        <v>5256</v>
      </c>
    </row>
    <row r="7" spans="1:13" ht="15" customHeight="1">
      <c r="A7" s="48" t="s">
        <v>76</v>
      </c>
      <c r="B7" s="49">
        <f t="shared" si="0"/>
        <v>5386</v>
      </c>
      <c r="C7" s="50">
        <v>3692</v>
      </c>
      <c r="D7" s="50">
        <v>0</v>
      </c>
      <c r="E7" s="50">
        <v>145</v>
      </c>
      <c r="F7" s="50">
        <v>37</v>
      </c>
      <c r="G7" s="50">
        <v>0</v>
      </c>
      <c r="H7" s="50">
        <v>32</v>
      </c>
      <c r="I7" s="50">
        <v>1480</v>
      </c>
      <c r="J7" s="50">
        <v>0</v>
      </c>
      <c r="K7" s="50">
        <v>0</v>
      </c>
      <c r="L7" s="50">
        <v>3797</v>
      </c>
      <c r="M7" s="51">
        <v>1589</v>
      </c>
    </row>
    <row r="8" spans="1:13" ht="15" customHeight="1">
      <c r="A8" s="48" t="s">
        <v>77</v>
      </c>
      <c r="B8" s="49">
        <f t="shared" si="0"/>
        <v>6985</v>
      </c>
      <c r="C8" s="50">
        <v>2842</v>
      </c>
      <c r="D8" s="50">
        <v>0</v>
      </c>
      <c r="E8" s="50">
        <v>0</v>
      </c>
      <c r="F8" s="50">
        <v>499</v>
      </c>
      <c r="G8" s="50">
        <v>1754</v>
      </c>
      <c r="H8" s="50">
        <v>160</v>
      </c>
      <c r="I8" s="50">
        <v>1730</v>
      </c>
      <c r="J8" s="50">
        <v>0</v>
      </c>
      <c r="K8" s="50">
        <v>0</v>
      </c>
      <c r="L8" s="50">
        <v>2051</v>
      </c>
      <c r="M8" s="51">
        <v>4934</v>
      </c>
    </row>
    <row r="9" spans="1:13" ht="15" customHeight="1">
      <c r="A9" s="48" t="s">
        <v>78</v>
      </c>
      <c r="B9" s="49">
        <f t="shared" si="0"/>
        <v>9204</v>
      </c>
      <c r="C9" s="50">
        <v>6189</v>
      </c>
      <c r="D9" s="50">
        <v>0</v>
      </c>
      <c r="E9" s="50">
        <v>0</v>
      </c>
      <c r="F9" s="50">
        <v>1035</v>
      </c>
      <c r="G9" s="50">
        <v>0</v>
      </c>
      <c r="H9" s="50">
        <v>144</v>
      </c>
      <c r="I9" s="50">
        <v>0</v>
      </c>
      <c r="J9" s="50">
        <v>1836</v>
      </c>
      <c r="K9" s="50">
        <v>0</v>
      </c>
      <c r="L9" s="50">
        <v>4403</v>
      </c>
      <c r="M9" s="51">
        <v>4801</v>
      </c>
    </row>
    <row r="10" spans="1:13" ht="15" customHeight="1">
      <c r="A10" s="48" t="s">
        <v>79</v>
      </c>
      <c r="B10" s="49">
        <f t="shared" si="0"/>
        <v>9767</v>
      </c>
      <c r="C10" s="50">
        <v>5098</v>
      </c>
      <c r="D10" s="50">
        <v>161</v>
      </c>
      <c r="E10" s="50">
        <v>939</v>
      </c>
      <c r="F10" s="50">
        <v>497</v>
      </c>
      <c r="G10" s="50">
        <v>116</v>
      </c>
      <c r="H10" s="50">
        <v>718</v>
      </c>
      <c r="I10" s="50">
        <v>1549</v>
      </c>
      <c r="J10" s="50">
        <v>689</v>
      </c>
      <c r="K10" s="50">
        <v>0</v>
      </c>
      <c r="L10" s="50">
        <v>6134</v>
      </c>
      <c r="M10" s="51">
        <v>3633</v>
      </c>
    </row>
    <row r="11" spans="1:13" ht="15" customHeight="1">
      <c r="A11" s="48" t="s">
        <v>80</v>
      </c>
      <c r="B11" s="49">
        <f t="shared" si="0"/>
        <v>1333</v>
      </c>
      <c r="C11" s="50">
        <v>1072</v>
      </c>
      <c r="D11" s="50">
        <v>0</v>
      </c>
      <c r="E11" s="50">
        <v>0</v>
      </c>
      <c r="F11" s="50">
        <v>196</v>
      </c>
      <c r="G11" s="50">
        <v>0</v>
      </c>
      <c r="H11" s="50">
        <v>0</v>
      </c>
      <c r="I11" s="50">
        <v>65</v>
      </c>
      <c r="J11" s="50">
        <v>0</v>
      </c>
      <c r="K11" s="50">
        <v>0</v>
      </c>
      <c r="L11" s="50">
        <v>617</v>
      </c>
      <c r="M11" s="51">
        <v>716</v>
      </c>
    </row>
    <row r="12" spans="1:13" ht="15" customHeight="1">
      <c r="A12" s="48" t="s">
        <v>81</v>
      </c>
      <c r="B12" s="49">
        <f t="shared" si="0"/>
        <v>3082</v>
      </c>
      <c r="C12" s="50">
        <v>2221</v>
      </c>
      <c r="D12" s="50">
        <v>0</v>
      </c>
      <c r="E12" s="50">
        <v>0</v>
      </c>
      <c r="F12" s="50">
        <v>198</v>
      </c>
      <c r="G12" s="50">
        <v>0</v>
      </c>
      <c r="H12" s="50">
        <v>229</v>
      </c>
      <c r="I12" s="50">
        <v>160</v>
      </c>
      <c r="J12" s="50">
        <v>274</v>
      </c>
      <c r="K12" s="50">
        <v>0</v>
      </c>
      <c r="L12" s="50">
        <v>1457</v>
      </c>
      <c r="M12" s="51">
        <v>1625</v>
      </c>
    </row>
    <row r="13" spans="1:13" ht="15" customHeight="1">
      <c r="A13" s="48" t="s">
        <v>82</v>
      </c>
      <c r="B13" s="49">
        <f t="shared" si="0"/>
        <v>5737</v>
      </c>
      <c r="C13" s="50">
        <v>5641</v>
      </c>
      <c r="D13" s="50">
        <v>0</v>
      </c>
      <c r="E13" s="50">
        <v>0</v>
      </c>
      <c r="F13" s="50">
        <v>0</v>
      </c>
      <c r="G13" s="50">
        <v>49</v>
      </c>
      <c r="H13" s="50">
        <v>47</v>
      </c>
      <c r="I13" s="50">
        <v>0</v>
      </c>
      <c r="J13" s="50">
        <v>0</v>
      </c>
      <c r="K13" s="50">
        <v>0</v>
      </c>
      <c r="L13" s="50">
        <v>4798</v>
      </c>
      <c r="M13" s="51">
        <v>939</v>
      </c>
    </row>
    <row r="14" spans="1:13" ht="15" customHeight="1">
      <c r="A14" s="48" t="s">
        <v>83</v>
      </c>
      <c r="B14" s="49">
        <f t="shared" si="0"/>
        <v>2628</v>
      </c>
      <c r="C14" s="50">
        <v>2194</v>
      </c>
      <c r="D14" s="50">
        <v>0</v>
      </c>
      <c r="E14" s="50">
        <v>0</v>
      </c>
      <c r="F14" s="50">
        <v>0</v>
      </c>
      <c r="G14" s="50">
        <v>0</v>
      </c>
      <c r="H14" s="50">
        <v>152</v>
      </c>
      <c r="I14" s="50">
        <v>214</v>
      </c>
      <c r="J14" s="50">
        <v>0</v>
      </c>
      <c r="K14" s="50">
        <v>68</v>
      </c>
      <c r="L14" s="50">
        <v>1790</v>
      </c>
      <c r="M14" s="51">
        <v>838</v>
      </c>
    </row>
    <row r="15" spans="1:13" ht="15" customHeight="1">
      <c r="A15" s="48" t="s">
        <v>84</v>
      </c>
      <c r="B15" s="49">
        <f t="shared" si="0"/>
        <v>5562</v>
      </c>
      <c r="C15" s="50">
        <v>4837</v>
      </c>
      <c r="D15" s="50">
        <v>0</v>
      </c>
      <c r="E15" s="50">
        <v>0</v>
      </c>
      <c r="F15" s="50">
        <v>200</v>
      </c>
      <c r="G15" s="50">
        <v>0</v>
      </c>
      <c r="H15" s="50">
        <v>0</v>
      </c>
      <c r="I15" s="50">
        <v>328</v>
      </c>
      <c r="J15" s="50">
        <v>197</v>
      </c>
      <c r="K15" s="50">
        <v>0</v>
      </c>
      <c r="L15" s="50">
        <v>2833</v>
      </c>
      <c r="M15" s="51">
        <v>2729</v>
      </c>
    </row>
    <row r="16" spans="1:13" ht="15" customHeight="1">
      <c r="A16" s="48" t="s">
        <v>85</v>
      </c>
      <c r="B16" s="49">
        <f t="shared" si="0"/>
        <v>3759</v>
      </c>
      <c r="C16" s="50">
        <v>3291</v>
      </c>
      <c r="D16" s="50">
        <v>0</v>
      </c>
      <c r="E16" s="50">
        <v>0</v>
      </c>
      <c r="F16" s="50">
        <v>0</v>
      </c>
      <c r="G16" s="50">
        <v>0</v>
      </c>
      <c r="H16" s="50">
        <v>468</v>
      </c>
      <c r="I16" s="50">
        <v>0</v>
      </c>
      <c r="J16" s="50">
        <v>0</v>
      </c>
      <c r="K16" s="50">
        <v>0</v>
      </c>
      <c r="L16" s="50">
        <v>3046</v>
      </c>
      <c r="M16" s="51">
        <v>713</v>
      </c>
    </row>
    <row r="17" spans="1:13" ht="15" customHeight="1">
      <c r="A17" s="48" t="s">
        <v>86</v>
      </c>
      <c r="B17" s="49">
        <f t="shared" si="0"/>
        <v>13373</v>
      </c>
      <c r="C17" s="50">
        <v>9786</v>
      </c>
      <c r="D17" s="50">
        <v>658</v>
      </c>
      <c r="E17" s="50">
        <v>0</v>
      </c>
      <c r="F17" s="50">
        <v>1350</v>
      </c>
      <c r="G17" s="50">
        <v>0</v>
      </c>
      <c r="H17" s="50">
        <v>264</v>
      </c>
      <c r="I17" s="50">
        <v>1278</v>
      </c>
      <c r="J17" s="50">
        <v>37</v>
      </c>
      <c r="K17" s="50">
        <v>0</v>
      </c>
      <c r="L17" s="50">
        <v>8608</v>
      </c>
      <c r="M17" s="51">
        <v>4765</v>
      </c>
    </row>
    <row r="18" spans="1:13" ht="15" customHeight="1">
      <c r="A18" s="48" t="s">
        <v>87</v>
      </c>
      <c r="B18" s="49">
        <f t="shared" si="0"/>
        <v>9359</v>
      </c>
      <c r="C18" s="50">
        <v>7829</v>
      </c>
      <c r="D18" s="50">
        <v>0</v>
      </c>
      <c r="E18" s="50">
        <v>0</v>
      </c>
      <c r="F18" s="50">
        <v>377</v>
      </c>
      <c r="G18" s="50">
        <v>0</v>
      </c>
      <c r="H18" s="50">
        <v>150</v>
      </c>
      <c r="I18" s="50">
        <v>1003</v>
      </c>
      <c r="J18" s="50">
        <v>0</v>
      </c>
      <c r="K18" s="50">
        <v>0</v>
      </c>
      <c r="L18" s="50">
        <v>7190</v>
      </c>
      <c r="M18" s="51">
        <v>2169</v>
      </c>
    </row>
    <row r="19" spans="1:13" ht="15" customHeight="1">
      <c r="A19" s="48" t="s">
        <v>88</v>
      </c>
      <c r="B19" s="49">
        <f t="shared" si="0"/>
        <v>1516</v>
      </c>
      <c r="C19" s="50">
        <v>1178</v>
      </c>
      <c r="D19" s="50">
        <v>0</v>
      </c>
      <c r="E19" s="50">
        <v>0</v>
      </c>
      <c r="F19" s="50">
        <v>200</v>
      </c>
      <c r="G19" s="50">
        <v>0</v>
      </c>
      <c r="H19" s="50">
        <v>0</v>
      </c>
      <c r="I19" s="50">
        <v>0</v>
      </c>
      <c r="J19" s="50">
        <v>138</v>
      </c>
      <c r="K19" s="50">
        <v>0</v>
      </c>
      <c r="L19" s="50">
        <v>1001</v>
      </c>
      <c r="M19" s="51">
        <v>515</v>
      </c>
    </row>
    <row r="20" spans="1:13" ht="15" customHeight="1">
      <c r="A20" s="48" t="s">
        <v>89</v>
      </c>
      <c r="B20" s="49">
        <f t="shared" si="0"/>
        <v>5234</v>
      </c>
      <c r="C20" s="50">
        <v>4982</v>
      </c>
      <c r="D20" s="50">
        <v>107</v>
      </c>
      <c r="E20" s="50">
        <v>0</v>
      </c>
      <c r="F20" s="50">
        <v>0</v>
      </c>
      <c r="G20" s="50">
        <v>0</v>
      </c>
      <c r="H20" s="50">
        <v>0</v>
      </c>
      <c r="I20" s="50">
        <v>145</v>
      </c>
      <c r="J20" s="50">
        <v>0</v>
      </c>
      <c r="K20" s="50">
        <v>0</v>
      </c>
      <c r="L20" s="50">
        <v>3001</v>
      </c>
      <c r="M20" s="51">
        <v>2233</v>
      </c>
    </row>
    <row r="21" spans="1:13" ht="15" customHeight="1">
      <c r="A21" s="48" t="s">
        <v>90</v>
      </c>
      <c r="B21" s="49">
        <f t="shared" si="0"/>
        <v>797</v>
      </c>
      <c r="C21" s="50">
        <v>757</v>
      </c>
      <c r="D21" s="50">
        <v>0</v>
      </c>
      <c r="E21" s="50">
        <v>0</v>
      </c>
      <c r="F21" s="50">
        <v>0</v>
      </c>
      <c r="G21" s="50">
        <v>0</v>
      </c>
      <c r="H21" s="50">
        <v>40</v>
      </c>
      <c r="I21" s="50">
        <v>0</v>
      </c>
      <c r="J21" s="50">
        <v>0</v>
      </c>
      <c r="K21" s="50">
        <v>0</v>
      </c>
      <c r="L21" s="50">
        <v>616</v>
      </c>
      <c r="M21" s="51">
        <v>181</v>
      </c>
    </row>
    <row r="22" spans="1:13" ht="15" customHeight="1">
      <c r="A22" s="48" t="s">
        <v>91</v>
      </c>
      <c r="B22" s="49">
        <f t="shared" si="0"/>
        <v>2398</v>
      </c>
      <c r="C22" s="50">
        <v>1881</v>
      </c>
      <c r="D22" s="50">
        <v>0</v>
      </c>
      <c r="E22" s="50">
        <v>0</v>
      </c>
      <c r="F22" s="50">
        <v>0</v>
      </c>
      <c r="G22" s="50">
        <v>37</v>
      </c>
      <c r="H22" s="50">
        <v>0</v>
      </c>
      <c r="I22" s="50">
        <v>81</v>
      </c>
      <c r="J22" s="50">
        <v>399</v>
      </c>
      <c r="K22" s="50">
        <v>0</v>
      </c>
      <c r="L22" s="50">
        <v>1625</v>
      </c>
      <c r="M22" s="51">
        <v>773</v>
      </c>
    </row>
    <row r="23" spans="1:13" ht="15" customHeight="1">
      <c r="A23" s="48" t="s">
        <v>92</v>
      </c>
      <c r="B23" s="49">
        <f t="shared" si="0"/>
        <v>2198</v>
      </c>
      <c r="C23" s="50">
        <v>1892</v>
      </c>
      <c r="D23" s="50">
        <v>0</v>
      </c>
      <c r="E23" s="50">
        <v>0</v>
      </c>
      <c r="F23" s="50">
        <v>0</v>
      </c>
      <c r="G23" s="50">
        <v>0</v>
      </c>
      <c r="H23" s="50">
        <v>306</v>
      </c>
      <c r="I23" s="50">
        <v>0</v>
      </c>
      <c r="J23" s="50">
        <v>0</v>
      </c>
      <c r="K23" s="50">
        <v>0</v>
      </c>
      <c r="L23" s="50">
        <v>2069</v>
      </c>
      <c r="M23" s="51">
        <v>129</v>
      </c>
    </row>
    <row r="24" spans="1:13" ht="15" customHeight="1">
      <c r="A24" s="48" t="s">
        <v>93</v>
      </c>
      <c r="B24" s="49">
        <f t="shared" si="0"/>
        <v>1706</v>
      </c>
      <c r="C24" s="50">
        <v>1706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1283</v>
      </c>
      <c r="M24" s="51">
        <v>423</v>
      </c>
    </row>
    <row r="25" spans="1:13" ht="15" customHeight="1">
      <c r="A25" s="52" t="s">
        <v>94</v>
      </c>
      <c r="B25" s="53">
        <f t="shared" si="0"/>
        <v>2143</v>
      </c>
      <c r="C25" s="54">
        <v>1962</v>
      </c>
      <c r="D25" s="54">
        <v>0</v>
      </c>
      <c r="E25" s="54">
        <v>0</v>
      </c>
      <c r="F25" s="54">
        <v>41</v>
      </c>
      <c r="G25" s="54">
        <v>46</v>
      </c>
      <c r="H25" s="54">
        <v>0</v>
      </c>
      <c r="I25" s="54">
        <v>0</v>
      </c>
      <c r="J25" s="54">
        <v>94</v>
      </c>
      <c r="K25" s="54">
        <v>0</v>
      </c>
      <c r="L25" s="54">
        <v>2086</v>
      </c>
      <c r="M25" s="55">
        <v>57</v>
      </c>
    </row>
    <row r="26" spans="1:13" ht="15" customHeight="1">
      <c r="A26" s="56" t="s">
        <v>95</v>
      </c>
      <c r="B26" s="57">
        <f t="shared" si="0"/>
        <v>130817</v>
      </c>
      <c r="C26" s="58">
        <v>100482</v>
      </c>
      <c r="D26" s="58">
        <v>1432</v>
      </c>
      <c r="E26" s="58">
        <v>1084</v>
      </c>
      <c r="F26" s="58">
        <v>5689</v>
      </c>
      <c r="G26" s="58">
        <v>2514</v>
      </c>
      <c r="H26" s="58">
        <v>4403</v>
      </c>
      <c r="I26" s="58">
        <v>11313</v>
      </c>
      <c r="J26" s="58">
        <v>3832</v>
      </c>
      <c r="K26" s="58">
        <v>68</v>
      </c>
      <c r="L26" s="58">
        <v>81874</v>
      </c>
      <c r="M26" s="59">
        <v>48943</v>
      </c>
    </row>
    <row r="27" spans="1:13" ht="15" customHeight="1">
      <c r="A27" s="48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1:13" ht="15" customHeight="1">
      <c r="A28" s="48" t="s">
        <v>96</v>
      </c>
      <c r="B28" s="49">
        <f>SUM(C28:K28)</f>
        <v>1851</v>
      </c>
      <c r="C28" s="50">
        <v>1799</v>
      </c>
      <c r="D28" s="50">
        <v>0</v>
      </c>
      <c r="E28" s="50">
        <v>0</v>
      </c>
      <c r="F28" s="50">
        <v>0</v>
      </c>
      <c r="G28" s="50">
        <v>0</v>
      </c>
      <c r="H28" s="50">
        <v>52</v>
      </c>
      <c r="I28" s="50">
        <v>0</v>
      </c>
      <c r="J28" s="50">
        <v>0</v>
      </c>
      <c r="K28" s="50">
        <v>0</v>
      </c>
      <c r="L28" s="50">
        <v>1240</v>
      </c>
      <c r="M28" s="51">
        <v>611</v>
      </c>
    </row>
    <row r="29" spans="1:13" ht="15" customHeight="1">
      <c r="A29" s="48" t="s">
        <v>97</v>
      </c>
      <c r="B29" s="49">
        <f>SUM(C29:K29)</f>
        <v>1444</v>
      </c>
      <c r="C29" s="50">
        <v>1444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1020</v>
      </c>
      <c r="M29" s="51">
        <v>424</v>
      </c>
    </row>
    <row r="30" spans="1:13" ht="15" customHeight="1">
      <c r="A30" s="56" t="s">
        <v>98</v>
      </c>
      <c r="B30" s="57">
        <f>SUM(C30:K30)</f>
        <v>3295</v>
      </c>
      <c r="C30" s="58">
        <v>3243</v>
      </c>
      <c r="D30" s="58">
        <v>0</v>
      </c>
      <c r="E30" s="58">
        <v>0</v>
      </c>
      <c r="F30" s="58">
        <v>0</v>
      </c>
      <c r="G30" s="58">
        <v>0</v>
      </c>
      <c r="H30" s="58">
        <v>52</v>
      </c>
      <c r="I30" s="58">
        <v>0</v>
      </c>
      <c r="J30" s="58">
        <v>0</v>
      </c>
      <c r="K30" s="58">
        <v>0</v>
      </c>
      <c r="L30" s="58">
        <v>2260</v>
      </c>
      <c r="M30" s="59">
        <v>1035</v>
      </c>
    </row>
    <row r="31" spans="1:13" ht="15" customHeight="1">
      <c r="A31" s="48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13" ht="15" customHeight="1">
      <c r="A32" s="48" t="s">
        <v>99</v>
      </c>
      <c r="B32" s="49">
        <f>SUM(C32:K32)</f>
        <v>3482</v>
      </c>
      <c r="C32" s="50">
        <v>2276</v>
      </c>
      <c r="D32" s="50">
        <v>0</v>
      </c>
      <c r="E32" s="50">
        <v>0</v>
      </c>
      <c r="F32" s="50">
        <v>56</v>
      </c>
      <c r="G32" s="50">
        <v>0</v>
      </c>
      <c r="H32" s="50">
        <v>765</v>
      </c>
      <c r="I32" s="50">
        <v>385</v>
      </c>
      <c r="J32" s="50">
        <v>0</v>
      </c>
      <c r="K32" s="50">
        <v>0</v>
      </c>
      <c r="L32" s="50">
        <v>1624</v>
      </c>
      <c r="M32" s="51">
        <v>1858</v>
      </c>
    </row>
    <row r="33" spans="1:13" ht="15" customHeight="1">
      <c r="A33" s="56" t="s">
        <v>100</v>
      </c>
      <c r="B33" s="57">
        <f>SUM(C33:K33)</f>
        <v>3482</v>
      </c>
      <c r="C33" s="58">
        <v>2276</v>
      </c>
      <c r="D33" s="58">
        <v>0</v>
      </c>
      <c r="E33" s="58">
        <v>0</v>
      </c>
      <c r="F33" s="58">
        <v>56</v>
      </c>
      <c r="G33" s="58">
        <v>0</v>
      </c>
      <c r="H33" s="58">
        <v>765</v>
      </c>
      <c r="I33" s="58">
        <v>385</v>
      </c>
      <c r="J33" s="58">
        <v>0</v>
      </c>
      <c r="K33" s="58">
        <v>0</v>
      </c>
      <c r="L33" s="58">
        <v>1624</v>
      </c>
      <c r="M33" s="59">
        <v>1858</v>
      </c>
    </row>
    <row r="34" spans="1:13" ht="15" customHeight="1">
      <c r="A34" s="48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 ht="15" customHeight="1">
      <c r="A35" s="48" t="s">
        <v>101</v>
      </c>
      <c r="B35" s="49">
        <f>SUM(C35:K35)</f>
        <v>2707</v>
      </c>
      <c r="C35" s="50">
        <v>2568</v>
      </c>
      <c r="D35" s="50">
        <v>139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2036</v>
      </c>
      <c r="M35" s="51">
        <v>671</v>
      </c>
    </row>
    <row r="36" spans="1:13" ht="15" customHeight="1">
      <c r="A36" s="52" t="s">
        <v>102</v>
      </c>
      <c r="B36" s="53">
        <f>SUM(C36:K36)</f>
        <v>447</v>
      </c>
      <c r="C36" s="54">
        <v>396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51</v>
      </c>
      <c r="K36" s="54">
        <v>0</v>
      </c>
      <c r="L36" s="54">
        <v>347</v>
      </c>
      <c r="M36" s="55">
        <v>100</v>
      </c>
    </row>
    <row r="37" spans="1:13" ht="15" customHeight="1">
      <c r="A37" s="56" t="s">
        <v>103</v>
      </c>
      <c r="B37" s="57">
        <f>SUM(C37:K37)</f>
        <v>3154</v>
      </c>
      <c r="C37" s="58">
        <v>2964</v>
      </c>
      <c r="D37" s="58">
        <v>139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51</v>
      </c>
      <c r="K37" s="58">
        <v>0</v>
      </c>
      <c r="L37" s="58">
        <v>2383</v>
      </c>
      <c r="M37" s="59">
        <v>771</v>
      </c>
    </row>
    <row r="38" spans="1:13" ht="15" customHeight="1">
      <c r="A38" s="48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</row>
    <row r="39" spans="1:13" ht="15" customHeight="1">
      <c r="A39" s="48" t="s">
        <v>104</v>
      </c>
      <c r="B39" s="49">
        <f>SUM(C39:K39)</f>
        <v>704</v>
      </c>
      <c r="C39" s="50">
        <v>704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704</v>
      </c>
      <c r="M39" s="51">
        <v>0</v>
      </c>
    </row>
    <row r="40" spans="1:13" ht="15" customHeight="1">
      <c r="A40" s="48" t="s">
        <v>105</v>
      </c>
      <c r="B40" s="49">
        <f>SUM(C40:K40)</f>
        <v>699</v>
      </c>
      <c r="C40" s="50">
        <v>500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199</v>
      </c>
      <c r="J40" s="50">
        <v>0</v>
      </c>
      <c r="K40" s="50">
        <v>0</v>
      </c>
      <c r="L40" s="50">
        <v>390</v>
      </c>
      <c r="M40" s="51">
        <v>309</v>
      </c>
    </row>
    <row r="41" spans="1:13" ht="15" customHeight="1">
      <c r="A41" s="48" t="s">
        <v>106</v>
      </c>
      <c r="B41" s="49">
        <f>SUM(C41:K41)</f>
        <v>1548</v>
      </c>
      <c r="C41" s="50">
        <v>731</v>
      </c>
      <c r="D41" s="50">
        <v>0</v>
      </c>
      <c r="E41" s="50">
        <v>0</v>
      </c>
      <c r="F41" s="50">
        <v>752</v>
      </c>
      <c r="G41" s="50">
        <v>0</v>
      </c>
      <c r="H41" s="50">
        <v>0</v>
      </c>
      <c r="I41" s="50">
        <v>65</v>
      </c>
      <c r="J41" s="50">
        <v>0</v>
      </c>
      <c r="K41" s="50">
        <v>0</v>
      </c>
      <c r="L41" s="50">
        <v>796</v>
      </c>
      <c r="M41" s="51">
        <v>752</v>
      </c>
    </row>
    <row r="42" spans="1:13" ht="15" customHeight="1">
      <c r="A42" s="56" t="s">
        <v>107</v>
      </c>
      <c r="B42" s="57">
        <f>SUM(C42:K42)</f>
        <v>2951</v>
      </c>
      <c r="C42" s="58">
        <v>1935</v>
      </c>
      <c r="D42" s="58">
        <v>0</v>
      </c>
      <c r="E42" s="58">
        <v>0</v>
      </c>
      <c r="F42" s="58">
        <v>752</v>
      </c>
      <c r="G42" s="58">
        <v>0</v>
      </c>
      <c r="H42" s="58">
        <v>0</v>
      </c>
      <c r="I42" s="58">
        <v>264</v>
      </c>
      <c r="J42" s="58">
        <v>0</v>
      </c>
      <c r="K42" s="58">
        <v>0</v>
      </c>
      <c r="L42" s="58">
        <v>1890</v>
      </c>
      <c r="M42" s="59">
        <v>1061</v>
      </c>
    </row>
    <row r="43" spans="1:13" ht="15" customHeight="1">
      <c r="A43" s="48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</row>
    <row r="44" spans="1:13" ht="15" customHeight="1">
      <c r="A44" s="48" t="s">
        <v>108</v>
      </c>
      <c r="B44" s="49">
        <f>SUM(C44:K44)</f>
        <v>1628</v>
      </c>
      <c r="C44" s="50">
        <v>1473</v>
      </c>
      <c r="D44" s="50">
        <v>0</v>
      </c>
      <c r="E44" s="50">
        <v>0</v>
      </c>
      <c r="F44" s="50">
        <v>0</v>
      </c>
      <c r="G44" s="50">
        <v>0</v>
      </c>
      <c r="H44" s="50">
        <v>60</v>
      </c>
      <c r="I44" s="50">
        <v>0</v>
      </c>
      <c r="J44" s="50">
        <v>95</v>
      </c>
      <c r="K44" s="50">
        <v>0</v>
      </c>
      <c r="L44" s="50">
        <v>1237</v>
      </c>
      <c r="M44" s="51">
        <v>391</v>
      </c>
    </row>
    <row r="45" spans="1:13" ht="15" customHeight="1">
      <c r="A45" s="48" t="s">
        <v>109</v>
      </c>
      <c r="B45" s="49">
        <f>SUM(C45:K45)</f>
        <v>1574</v>
      </c>
      <c r="C45" s="50">
        <v>1341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16</v>
      </c>
      <c r="J45" s="50">
        <v>217</v>
      </c>
      <c r="K45" s="50">
        <v>0</v>
      </c>
      <c r="L45" s="50">
        <v>1153</v>
      </c>
      <c r="M45" s="51">
        <v>421</v>
      </c>
    </row>
    <row r="46" spans="1:13" ht="15" customHeight="1">
      <c r="A46" s="48" t="s">
        <v>110</v>
      </c>
      <c r="B46" s="49">
        <f>SUM(C46:K46)</f>
        <v>1190</v>
      </c>
      <c r="C46" s="50">
        <v>1190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1092</v>
      </c>
      <c r="M46" s="51">
        <v>98</v>
      </c>
    </row>
    <row r="47" spans="1:13" ht="15" customHeight="1">
      <c r="A47" s="56" t="s">
        <v>111</v>
      </c>
      <c r="B47" s="57">
        <f>SUM(C47:K47)</f>
        <v>4392</v>
      </c>
      <c r="C47" s="58">
        <v>4004</v>
      </c>
      <c r="D47" s="58">
        <v>0</v>
      </c>
      <c r="E47" s="58">
        <v>0</v>
      </c>
      <c r="F47" s="58">
        <v>0</v>
      </c>
      <c r="G47" s="58">
        <v>0</v>
      </c>
      <c r="H47" s="58">
        <v>60</v>
      </c>
      <c r="I47" s="58">
        <v>16</v>
      </c>
      <c r="J47" s="58">
        <v>312</v>
      </c>
      <c r="K47" s="58">
        <v>0</v>
      </c>
      <c r="L47" s="58">
        <v>3482</v>
      </c>
      <c r="M47" s="59">
        <v>910</v>
      </c>
    </row>
    <row r="48" spans="1:13" ht="15" customHeight="1">
      <c r="A48" s="48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</row>
    <row r="49" spans="1:13" ht="15" customHeight="1">
      <c r="A49" s="48" t="s">
        <v>112</v>
      </c>
      <c r="B49" s="49">
        <f>SUM(C49:K49)</f>
        <v>4283</v>
      </c>
      <c r="C49" s="50">
        <v>4091</v>
      </c>
      <c r="D49" s="50">
        <v>192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2326</v>
      </c>
      <c r="M49" s="51">
        <v>1957</v>
      </c>
    </row>
    <row r="50" spans="1:13" ht="15" customHeight="1">
      <c r="A50" s="56" t="s">
        <v>113</v>
      </c>
      <c r="B50" s="57">
        <f>SUM(C50:K50)</f>
        <v>4283</v>
      </c>
      <c r="C50" s="58">
        <v>4091</v>
      </c>
      <c r="D50" s="58">
        <v>192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2326</v>
      </c>
      <c r="M50" s="59">
        <v>1957</v>
      </c>
    </row>
    <row r="51" spans="1:13" ht="15" customHeight="1">
      <c r="A51" s="48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1"/>
    </row>
    <row r="52" spans="1:13" ht="15" customHeight="1">
      <c r="A52" s="48" t="s">
        <v>114</v>
      </c>
      <c r="B52" s="49">
        <f>SUM(C52:K52)</f>
        <v>4153</v>
      </c>
      <c r="C52" s="50">
        <v>1157</v>
      </c>
      <c r="D52" s="50">
        <v>0</v>
      </c>
      <c r="E52" s="50">
        <v>0</v>
      </c>
      <c r="F52" s="50">
        <v>2812</v>
      </c>
      <c r="G52" s="50">
        <v>0</v>
      </c>
      <c r="H52" s="50">
        <v>0</v>
      </c>
      <c r="I52" s="50">
        <v>184</v>
      </c>
      <c r="J52" s="50">
        <v>0</v>
      </c>
      <c r="K52" s="50">
        <v>0</v>
      </c>
      <c r="L52" s="50">
        <v>889</v>
      </c>
      <c r="M52" s="51">
        <v>3264</v>
      </c>
    </row>
    <row r="53" spans="1:13" ht="15" customHeight="1">
      <c r="A53" s="48" t="s">
        <v>115</v>
      </c>
      <c r="B53" s="49">
        <f>SUM(C53:K53)</f>
        <v>705</v>
      </c>
      <c r="C53" s="50">
        <v>491</v>
      </c>
      <c r="D53" s="50">
        <v>214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705</v>
      </c>
      <c r="M53" s="51">
        <v>0</v>
      </c>
    </row>
    <row r="54" spans="1:13" ht="15" customHeight="1">
      <c r="A54" s="48" t="s">
        <v>116</v>
      </c>
      <c r="B54" s="49">
        <f>SUM(C54:K54)</f>
        <v>1741</v>
      </c>
      <c r="C54" s="50">
        <v>1741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1338</v>
      </c>
      <c r="M54" s="51">
        <v>403</v>
      </c>
    </row>
    <row r="55" spans="1:13" ht="15" customHeight="1">
      <c r="A55" s="48" t="s">
        <v>117</v>
      </c>
      <c r="B55" s="49">
        <f>SUM(C55:M55)</f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1">
        <v>0</v>
      </c>
    </row>
    <row r="56" spans="1:13" ht="15" customHeight="1">
      <c r="A56" s="48" t="s">
        <v>118</v>
      </c>
      <c r="B56" s="49">
        <f>SUM(C56:K56)</f>
        <v>1422</v>
      </c>
      <c r="C56" s="50">
        <v>1207</v>
      </c>
      <c r="D56" s="50">
        <v>0</v>
      </c>
      <c r="E56" s="50">
        <v>0</v>
      </c>
      <c r="F56" s="50">
        <v>215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1084</v>
      </c>
      <c r="M56" s="51">
        <v>338</v>
      </c>
    </row>
    <row r="57" spans="1:13" ht="15" customHeight="1">
      <c r="A57" s="48" t="s">
        <v>119</v>
      </c>
      <c r="B57" s="49">
        <f>SUM(C57:M57)</f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1">
        <v>0</v>
      </c>
    </row>
    <row r="58" spans="1:13" ht="15" customHeight="1">
      <c r="A58" s="52" t="s">
        <v>120</v>
      </c>
      <c r="B58" s="53">
        <f>SUM(C58:M58)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5">
        <v>0</v>
      </c>
    </row>
    <row r="59" spans="1:13" ht="15" customHeight="1">
      <c r="A59" s="56" t="s">
        <v>121</v>
      </c>
      <c r="B59" s="57">
        <f>SUM(C59:K59)</f>
        <v>8021</v>
      </c>
      <c r="C59" s="58">
        <v>4596</v>
      </c>
      <c r="D59" s="58">
        <v>214</v>
      </c>
      <c r="E59" s="58">
        <v>0</v>
      </c>
      <c r="F59" s="58">
        <v>3027</v>
      </c>
      <c r="G59" s="58">
        <v>0</v>
      </c>
      <c r="H59" s="58">
        <v>0</v>
      </c>
      <c r="I59" s="58">
        <v>184</v>
      </c>
      <c r="J59" s="58">
        <v>0</v>
      </c>
      <c r="K59" s="58">
        <v>0</v>
      </c>
      <c r="L59" s="58">
        <v>4016</v>
      </c>
      <c r="M59" s="59">
        <v>4005</v>
      </c>
    </row>
    <row r="60" spans="1:13" ht="15" customHeight="1">
      <c r="A60" s="48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</row>
    <row r="61" spans="1:13" ht="15" customHeight="1">
      <c r="A61" s="48" t="s">
        <v>122</v>
      </c>
      <c r="B61" s="49">
        <f>SUM(C61:K61)</f>
        <v>54230</v>
      </c>
      <c r="C61" s="50">
        <v>3398</v>
      </c>
      <c r="D61" s="50">
        <v>0</v>
      </c>
      <c r="E61" s="50">
        <v>0</v>
      </c>
      <c r="F61" s="50">
        <v>149</v>
      </c>
      <c r="G61" s="50">
        <v>0</v>
      </c>
      <c r="H61" s="50">
        <v>50683</v>
      </c>
      <c r="I61" s="50">
        <v>0</v>
      </c>
      <c r="J61" s="50">
        <v>0</v>
      </c>
      <c r="K61" s="50">
        <v>0</v>
      </c>
      <c r="L61" s="50">
        <v>3225</v>
      </c>
      <c r="M61" s="51">
        <v>51005</v>
      </c>
    </row>
    <row r="62" spans="1:13" ht="15" customHeight="1">
      <c r="A62" s="56" t="s">
        <v>123</v>
      </c>
      <c r="B62" s="57">
        <f>SUM(C62:K62)</f>
        <v>54230</v>
      </c>
      <c r="C62" s="58">
        <v>3398</v>
      </c>
      <c r="D62" s="58">
        <v>0</v>
      </c>
      <c r="E62" s="58">
        <v>0</v>
      </c>
      <c r="F62" s="58">
        <v>149</v>
      </c>
      <c r="G62" s="58">
        <v>0</v>
      </c>
      <c r="H62" s="58">
        <v>50683</v>
      </c>
      <c r="I62" s="58">
        <v>0</v>
      </c>
      <c r="J62" s="58">
        <v>0</v>
      </c>
      <c r="K62" s="58">
        <v>0</v>
      </c>
      <c r="L62" s="58">
        <v>3225</v>
      </c>
      <c r="M62" s="59">
        <v>51005</v>
      </c>
    </row>
    <row r="63" spans="1:13" ht="15" customHeight="1">
      <c r="A63" s="48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1"/>
    </row>
    <row r="64" spans="1:13" ht="15" customHeight="1">
      <c r="A64" s="48" t="s">
        <v>124</v>
      </c>
      <c r="B64" s="49">
        <f>SUM(C64:K64)</f>
        <v>49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49</v>
      </c>
      <c r="K64" s="50">
        <v>0</v>
      </c>
      <c r="L64" s="50">
        <v>0</v>
      </c>
      <c r="M64" s="51">
        <v>49</v>
      </c>
    </row>
    <row r="65" spans="1:13" ht="15" customHeight="1">
      <c r="A65" s="56" t="s">
        <v>125</v>
      </c>
      <c r="B65" s="57">
        <f>SUM(C65:K65)</f>
        <v>49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49</v>
      </c>
      <c r="K65" s="58">
        <v>0</v>
      </c>
      <c r="L65" s="58">
        <v>0</v>
      </c>
      <c r="M65" s="59">
        <v>49</v>
      </c>
    </row>
    <row r="66" spans="1:13" ht="15" customHeight="1">
      <c r="A66" s="48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1"/>
    </row>
    <row r="67" spans="1:13" ht="15" customHeight="1">
      <c r="A67" s="48" t="s">
        <v>126</v>
      </c>
      <c r="B67" s="49">
        <f>SUM(C67:K67)</f>
        <v>83857</v>
      </c>
      <c r="C67" s="50">
        <v>26507</v>
      </c>
      <c r="D67" s="50">
        <v>545</v>
      </c>
      <c r="E67" s="50">
        <v>0</v>
      </c>
      <c r="F67" s="50">
        <v>3984</v>
      </c>
      <c r="G67" s="50">
        <v>0</v>
      </c>
      <c r="H67" s="50">
        <v>51560</v>
      </c>
      <c r="I67" s="50">
        <v>849</v>
      </c>
      <c r="J67" s="50">
        <v>412</v>
      </c>
      <c r="K67" s="50">
        <v>0</v>
      </c>
      <c r="L67" s="50">
        <v>21206</v>
      </c>
      <c r="M67" s="51">
        <v>62651</v>
      </c>
    </row>
    <row r="68" spans="1:13" ht="15" customHeight="1">
      <c r="A68" s="48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</row>
    <row r="69" spans="1:13" ht="15" customHeight="1" thickBot="1">
      <c r="A69" s="60" t="s">
        <v>127</v>
      </c>
      <c r="B69" s="61">
        <f>SUM(C69:K69)</f>
        <v>214674</v>
      </c>
      <c r="C69" s="62">
        <v>126989</v>
      </c>
      <c r="D69" s="62">
        <v>1977</v>
      </c>
      <c r="E69" s="62">
        <v>1084</v>
      </c>
      <c r="F69" s="62">
        <v>9673</v>
      </c>
      <c r="G69" s="62">
        <v>2514</v>
      </c>
      <c r="H69" s="62">
        <v>55963</v>
      </c>
      <c r="I69" s="62">
        <v>12162</v>
      </c>
      <c r="J69" s="62">
        <v>4244</v>
      </c>
      <c r="K69" s="62">
        <v>68</v>
      </c>
      <c r="L69" s="62">
        <v>103080</v>
      </c>
      <c r="M69" s="63">
        <v>111594</v>
      </c>
    </row>
  </sheetData>
  <mergeCells count="2">
    <mergeCell ref="C3:K3"/>
    <mergeCell ref="L3:M3"/>
  </mergeCells>
  <printOptions horizontalCentered="1"/>
  <pageMargins left="0.76" right="0.1968503937007874" top="0.5905511811023623" bottom="0.1968503937007874" header="0.5118110236220472" footer="0.5118110236220472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71" t="s">
        <v>42</v>
      </c>
      <c r="D3" s="72"/>
      <c r="E3" s="72"/>
      <c r="F3" s="72"/>
      <c r="G3" s="72"/>
      <c r="H3" s="72"/>
      <c r="I3" s="72"/>
      <c r="J3" s="74"/>
      <c r="K3" s="71" t="s">
        <v>43</v>
      </c>
      <c r="L3" s="72"/>
      <c r="M3" s="72"/>
      <c r="N3" s="72"/>
      <c r="O3" s="72"/>
      <c r="P3" s="72"/>
      <c r="Q3" s="73"/>
    </row>
    <row r="4" spans="1:17" s="4" customFormat="1" ht="15" customHeight="1">
      <c r="A4" s="5"/>
      <c r="B4" s="6" t="s">
        <v>44</v>
      </c>
      <c r="C4" s="68" t="s">
        <v>45</v>
      </c>
      <c r="D4" s="69"/>
      <c r="E4" s="69"/>
      <c r="F4" s="70"/>
      <c r="G4" s="68" t="s">
        <v>46</v>
      </c>
      <c r="H4" s="69"/>
      <c r="I4" s="69"/>
      <c r="J4" s="70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126989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126989</v>
      </c>
      <c r="H6" s="19">
        <v>19898</v>
      </c>
      <c r="I6" s="19">
        <v>0</v>
      </c>
      <c r="J6" s="19">
        <v>107091</v>
      </c>
      <c r="K6" s="19">
        <v>96582</v>
      </c>
      <c r="L6" s="19">
        <f>SUM(M6:Q6)</f>
        <v>30407</v>
      </c>
      <c r="M6" s="19">
        <v>0</v>
      </c>
      <c r="N6" s="19">
        <v>2764</v>
      </c>
      <c r="O6" s="19">
        <v>27616</v>
      </c>
      <c r="P6" s="19">
        <v>0</v>
      </c>
      <c r="Q6" s="27">
        <v>27</v>
      </c>
    </row>
    <row r="7" spans="1:17" ht="15" customHeight="1">
      <c r="A7" s="13" t="s">
        <v>65</v>
      </c>
      <c r="B7" s="20">
        <f>+C7+G7</f>
        <v>1977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1977</v>
      </c>
      <c r="H7" s="21">
        <v>214</v>
      </c>
      <c r="I7" s="21">
        <v>0</v>
      </c>
      <c r="J7" s="21">
        <v>1763</v>
      </c>
      <c r="K7" s="21">
        <v>1426</v>
      </c>
      <c r="L7" s="21">
        <f>SUM(M7:Q7)</f>
        <v>551</v>
      </c>
      <c r="M7" s="21">
        <v>0</v>
      </c>
      <c r="N7" s="21">
        <v>0</v>
      </c>
      <c r="O7" s="21">
        <v>551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1084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1084</v>
      </c>
      <c r="H8" s="21">
        <v>0</v>
      </c>
      <c r="I8" s="21">
        <v>939</v>
      </c>
      <c r="J8" s="21">
        <v>145</v>
      </c>
      <c r="K8" s="21">
        <v>1084</v>
      </c>
      <c r="L8" s="21">
        <f aca="true" t="shared" si="3" ref="L8:L17">SUM(M8:Q8)</f>
        <v>0</v>
      </c>
      <c r="M8" s="21">
        <v>0</v>
      </c>
      <c r="N8" s="21">
        <v>0</v>
      </c>
      <c r="O8" s="21">
        <v>0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9673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9673</v>
      </c>
      <c r="H9" s="21">
        <v>8957</v>
      </c>
      <c r="I9" s="21">
        <v>0</v>
      </c>
      <c r="J9" s="21">
        <v>716</v>
      </c>
      <c r="K9" s="21">
        <v>550</v>
      </c>
      <c r="L9" s="21">
        <f t="shared" si="3"/>
        <v>9123</v>
      </c>
      <c r="M9" s="21">
        <v>0</v>
      </c>
      <c r="N9" s="21">
        <v>91</v>
      </c>
      <c r="O9" s="21">
        <v>9012</v>
      </c>
      <c r="P9" s="21">
        <v>20</v>
      </c>
      <c r="Q9" s="28">
        <v>0</v>
      </c>
    </row>
    <row r="10" spans="1:17" ht="15" customHeight="1">
      <c r="A10" s="13" t="s">
        <v>68</v>
      </c>
      <c r="B10" s="20">
        <f t="shared" si="0"/>
        <v>2514</v>
      </c>
      <c r="C10" s="21">
        <f t="shared" si="1"/>
        <v>37</v>
      </c>
      <c r="D10" s="21">
        <v>0</v>
      </c>
      <c r="E10" s="21">
        <v>0</v>
      </c>
      <c r="F10" s="21">
        <v>37</v>
      </c>
      <c r="G10" s="21">
        <f t="shared" si="2"/>
        <v>2477</v>
      </c>
      <c r="H10" s="21">
        <v>2477</v>
      </c>
      <c r="I10" s="21">
        <v>0</v>
      </c>
      <c r="J10" s="21">
        <v>0</v>
      </c>
      <c r="K10" s="21">
        <v>37</v>
      </c>
      <c r="L10" s="21">
        <f t="shared" si="3"/>
        <v>2477</v>
      </c>
      <c r="M10" s="21">
        <v>0</v>
      </c>
      <c r="N10" s="21">
        <v>1754</v>
      </c>
      <c r="O10" s="21">
        <v>723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55963</v>
      </c>
      <c r="C11" s="21">
        <f t="shared" si="1"/>
        <v>40</v>
      </c>
      <c r="D11" s="21">
        <v>0</v>
      </c>
      <c r="E11" s="21">
        <v>0</v>
      </c>
      <c r="F11" s="21">
        <v>40</v>
      </c>
      <c r="G11" s="21">
        <f t="shared" si="2"/>
        <v>55923</v>
      </c>
      <c r="H11" s="21">
        <v>54691</v>
      </c>
      <c r="I11" s="21">
        <v>260</v>
      </c>
      <c r="J11" s="21">
        <v>972</v>
      </c>
      <c r="K11" s="21">
        <v>667</v>
      </c>
      <c r="L11" s="21">
        <f t="shared" si="3"/>
        <v>55296</v>
      </c>
      <c r="M11" s="21">
        <v>0</v>
      </c>
      <c r="N11" s="21">
        <v>0</v>
      </c>
      <c r="O11" s="21">
        <v>55296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12162</v>
      </c>
      <c r="C12" s="21">
        <f t="shared" si="1"/>
        <v>245</v>
      </c>
      <c r="D12" s="21">
        <v>0</v>
      </c>
      <c r="E12" s="21">
        <v>0</v>
      </c>
      <c r="F12" s="21">
        <v>245</v>
      </c>
      <c r="G12" s="21">
        <f t="shared" si="2"/>
        <v>11917</v>
      </c>
      <c r="H12" s="21">
        <v>5991</v>
      </c>
      <c r="I12" s="21">
        <v>3159</v>
      </c>
      <c r="J12" s="21">
        <v>2767</v>
      </c>
      <c r="K12" s="21">
        <v>2136</v>
      </c>
      <c r="L12" s="21">
        <f t="shared" si="3"/>
        <v>10026</v>
      </c>
      <c r="M12" s="21">
        <v>0</v>
      </c>
      <c r="N12" s="21">
        <v>1491</v>
      </c>
      <c r="O12" s="21">
        <v>8515</v>
      </c>
      <c r="P12" s="21">
        <v>20</v>
      </c>
      <c r="Q12" s="28">
        <v>0</v>
      </c>
    </row>
    <row r="13" spans="1:17" ht="15" customHeight="1">
      <c r="A13" s="13" t="s">
        <v>71</v>
      </c>
      <c r="B13" s="20">
        <f t="shared" si="0"/>
        <v>4244</v>
      </c>
      <c r="C13" s="21">
        <f t="shared" si="1"/>
        <v>1986</v>
      </c>
      <c r="D13" s="21">
        <v>0</v>
      </c>
      <c r="E13" s="21">
        <v>197</v>
      </c>
      <c r="F13" s="21">
        <v>1789</v>
      </c>
      <c r="G13" s="21">
        <f t="shared" si="2"/>
        <v>2258</v>
      </c>
      <c r="H13" s="21">
        <v>190</v>
      </c>
      <c r="I13" s="21">
        <v>2068</v>
      </c>
      <c r="J13" s="21">
        <v>0</v>
      </c>
      <c r="K13" s="21">
        <v>598</v>
      </c>
      <c r="L13" s="21">
        <f t="shared" si="3"/>
        <v>3646</v>
      </c>
      <c r="M13" s="21">
        <v>0</v>
      </c>
      <c r="N13" s="21">
        <v>285</v>
      </c>
      <c r="O13" s="21">
        <v>3361</v>
      </c>
      <c r="P13" s="21">
        <v>0</v>
      </c>
      <c r="Q13" s="28">
        <v>0</v>
      </c>
    </row>
    <row r="14" spans="1:17" ht="15" customHeight="1">
      <c r="A14" s="13" t="s">
        <v>63</v>
      </c>
      <c r="B14" s="20">
        <f t="shared" si="0"/>
        <v>68</v>
      </c>
      <c r="C14" s="21">
        <f t="shared" si="1"/>
        <v>68</v>
      </c>
      <c r="D14" s="21">
        <v>0</v>
      </c>
      <c r="E14" s="21">
        <v>0</v>
      </c>
      <c r="F14" s="21">
        <v>68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68</v>
      </c>
      <c r="M14" s="21">
        <v>0</v>
      </c>
      <c r="N14" s="21">
        <v>0</v>
      </c>
      <c r="O14" s="21">
        <v>68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128966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128966</v>
      </c>
      <c r="H16" s="21">
        <f>SUM(H6:H7)</f>
        <v>20112</v>
      </c>
      <c r="I16" s="21">
        <f>SUM(I6:I7)</f>
        <v>0</v>
      </c>
      <c r="J16" s="21">
        <f>SUM(J6:J7)</f>
        <v>108854</v>
      </c>
      <c r="K16" s="21">
        <f>SUM(K6:K7)</f>
        <v>98008</v>
      </c>
      <c r="L16" s="21">
        <f t="shared" si="3"/>
        <v>30958</v>
      </c>
      <c r="M16" s="21">
        <f>SUM(M6:M7)</f>
        <v>0</v>
      </c>
      <c r="N16" s="21">
        <f>SUM(N6:N7)</f>
        <v>2764</v>
      </c>
      <c r="O16" s="21">
        <f>SUM(O6:O7)</f>
        <v>28167</v>
      </c>
      <c r="P16" s="21">
        <f>SUM(P6:P7)</f>
        <v>0</v>
      </c>
      <c r="Q16" s="28">
        <f>SUM(Q6:Q7)</f>
        <v>27</v>
      </c>
    </row>
    <row r="17" spans="1:17" ht="15" customHeight="1">
      <c r="A17" s="13" t="s">
        <v>73</v>
      </c>
      <c r="B17" s="20">
        <f t="shared" si="0"/>
        <v>85708</v>
      </c>
      <c r="C17" s="21">
        <f t="shared" si="1"/>
        <v>2376</v>
      </c>
      <c r="D17" s="21">
        <f>SUM(D8:D14)</f>
        <v>0</v>
      </c>
      <c r="E17" s="21">
        <f>SUM(E8:E14)</f>
        <v>197</v>
      </c>
      <c r="F17" s="21">
        <f>SUM(F8:F14)</f>
        <v>2179</v>
      </c>
      <c r="G17" s="21">
        <f t="shared" si="2"/>
        <v>83332</v>
      </c>
      <c r="H17" s="21">
        <f>SUM(H8:H14)</f>
        <v>72306</v>
      </c>
      <c r="I17" s="21">
        <f>SUM(I8:I14)</f>
        <v>6426</v>
      </c>
      <c r="J17" s="21">
        <f>SUM(J8:J14)</f>
        <v>4600</v>
      </c>
      <c r="K17" s="21">
        <f>SUM(K8:K14)</f>
        <v>5072</v>
      </c>
      <c r="L17" s="21">
        <f t="shared" si="3"/>
        <v>80636</v>
      </c>
      <c r="M17" s="21">
        <f>SUM(M8:M14)</f>
        <v>0</v>
      </c>
      <c r="N17" s="21">
        <f>SUM(N8:N14)</f>
        <v>3621</v>
      </c>
      <c r="O17" s="21">
        <f>SUM(O8:O14)</f>
        <v>76975</v>
      </c>
      <c r="P17" s="21">
        <f>SUM(P8:P14)</f>
        <v>40</v>
      </c>
      <c r="Q17" s="28">
        <f>SUM(Q8:Q14)</f>
        <v>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214674</v>
      </c>
      <c r="C19" s="25">
        <f t="shared" si="1"/>
        <v>2376</v>
      </c>
      <c r="D19" s="24">
        <f>SUM(D16:D17)</f>
        <v>0</v>
      </c>
      <c r="E19" s="24">
        <f>SUM(E16:E17)</f>
        <v>197</v>
      </c>
      <c r="F19" s="24">
        <f>SUM(F16:F17)</f>
        <v>2179</v>
      </c>
      <c r="G19" s="25">
        <f t="shared" si="2"/>
        <v>212298</v>
      </c>
      <c r="H19" s="24">
        <f>SUM(H16:H17)</f>
        <v>92418</v>
      </c>
      <c r="I19" s="24">
        <f>SUM(I16:I17)</f>
        <v>6426</v>
      </c>
      <c r="J19" s="24">
        <f>SUM(J16:J17)</f>
        <v>113454</v>
      </c>
      <c r="K19" s="25">
        <f>SUM(K16:K17)</f>
        <v>103080</v>
      </c>
      <c r="L19" s="24">
        <f>SUM(M19:Q19)</f>
        <v>111594</v>
      </c>
      <c r="M19" s="24">
        <f>SUM(M16:M17)</f>
        <v>0</v>
      </c>
      <c r="N19" s="24">
        <f>SUM(N16:N17)</f>
        <v>6385</v>
      </c>
      <c r="O19" s="24">
        <f>SUM(O16:O17)</f>
        <v>105142</v>
      </c>
      <c r="P19" s="24">
        <f>SUM(P16:P17)</f>
        <v>40</v>
      </c>
      <c r="Q19" s="30">
        <f>SUM(Q16:Q17)</f>
        <v>27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75" zoomScaleNormal="75" workbookViewId="0" topLeftCell="A1">
      <selection activeCell="A1" sqref="A1"/>
    </sheetView>
  </sheetViews>
  <sheetFormatPr defaultColWidth="9.00390625" defaultRowHeight="15" customHeight="1"/>
  <cols>
    <col min="1" max="16384" width="9.00390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71" t="s">
        <v>34</v>
      </c>
      <c r="D3" s="72"/>
      <c r="E3" s="72"/>
      <c r="F3" s="72"/>
      <c r="G3" s="72"/>
      <c r="H3" s="72"/>
      <c r="I3" s="72"/>
      <c r="J3" s="74"/>
      <c r="K3" s="71" t="s">
        <v>35</v>
      </c>
      <c r="L3" s="72"/>
      <c r="M3" s="72"/>
      <c r="N3" s="72"/>
      <c r="O3" s="72"/>
      <c r="P3" s="72"/>
      <c r="Q3" s="73"/>
    </row>
    <row r="4" spans="1:17" s="4" customFormat="1" ht="15" customHeight="1">
      <c r="A4" s="5"/>
      <c r="B4" s="6" t="s">
        <v>0</v>
      </c>
      <c r="C4" s="68" t="s">
        <v>4</v>
      </c>
      <c r="D4" s="69"/>
      <c r="E4" s="69"/>
      <c r="F4" s="70"/>
      <c r="G4" s="68" t="s">
        <v>1</v>
      </c>
      <c r="H4" s="69"/>
      <c r="I4" s="69"/>
      <c r="J4" s="70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2007845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2007845</v>
      </c>
      <c r="H6" s="19">
        <v>300485</v>
      </c>
      <c r="I6" s="19">
        <v>0</v>
      </c>
      <c r="J6" s="19">
        <v>1707360</v>
      </c>
      <c r="K6" s="19">
        <v>1453147</v>
      </c>
      <c r="L6" s="19">
        <f>SUM(M6:Q6)</f>
        <v>554698</v>
      </c>
      <c r="M6" s="19">
        <v>0</v>
      </c>
      <c r="N6" s="19">
        <v>44700</v>
      </c>
      <c r="O6" s="19">
        <v>509918</v>
      </c>
      <c r="P6" s="19">
        <v>0</v>
      </c>
      <c r="Q6" s="27">
        <v>80</v>
      </c>
    </row>
    <row r="7" spans="1:17" ht="15" customHeight="1">
      <c r="A7" s="13" t="s">
        <v>21</v>
      </c>
      <c r="B7" s="20">
        <f>+C7+G7</f>
        <v>29500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29500</v>
      </c>
      <c r="H7" s="21">
        <v>4400</v>
      </c>
      <c r="I7" s="21">
        <v>0</v>
      </c>
      <c r="J7" s="21">
        <v>25100</v>
      </c>
      <c r="K7" s="21">
        <v>21400</v>
      </c>
      <c r="L7" s="21">
        <f>SUM(M7:Q7)</f>
        <v>8100</v>
      </c>
      <c r="M7" s="21">
        <v>0</v>
      </c>
      <c r="N7" s="21">
        <v>0</v>
      </c>
      <c r="O7" s="21">
        <v>8100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4700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4700</v>
      </c>
      <c r="H8" s="21">
        <v>0</v>
      </c>
      <c r="I8" s="21">
        <v>3500</v>
      </c>
      <c r="J8" s="21">
        <v>1200</v>
      </c>
      <c r="K8" s="21">
        <v>4700</v>
      </c>
      <c r="L8" s="21">
        <f aca="true" t="shared" si="3" ref="L8:L17">SUM(M8:Q8)</f>
        <v>0</v>
      </c>
      <c r="M8" s="21">
        <v>0</v>
      </c>
      <c r="N8" s="21">
        <v>0</v>
      </c>
      <c r="O8" s="21">
        <v>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126360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126360</v>
      </c>
      <c r="H9" s="21">
        <v>121360</v>
      </c>
      <c r="I9" s="21">
        <v>0</v>
      </c>
      <c r="J9" s="21">
        <v>5000</v>
      </c>
      <c r="K9" s="21">
        <v>5050</v>
      </c>
      <c r="L9" s="21">
        <f t="shared" si="3"/>
        <v>121310</v>
      </c>
      <c r="M9" s="21">
        <v>0</v>
      </c>
      <c r="N9" s="21">
        <v>2500</v>
      </c>
      <c r="O9" s="21">
        <v>118510</v>
      </c>
      <c r="P9" s="21">
        <v>300</v>
      </c>
      <c r="Q9" s="28">
        <v>0</v>
      </c>
    </row>
    <row r="10" spans="1:17" ht="15" customHeight="1">
      <c r="A10" s="13" t="s">
        <v>24</v>
      </c>
      <c r="B10" s="20">
        <f t="shared" si="0"/>
        <v>57975</v>
      </c>
      <c r="C10" s="21">
        <f t="shared" si="1"/>
        <v>3675</v>
      </c>
      <c r="D10" s="21">
        <v>0</v>
      </c>
      <c r="E10" s="21">
        <v>0</v>
      </c>
      <c r="F10" s="21">
        <v>3675</v>
      </c>
      <c r="G10" s="21">
        <f t="shared" si="2"/>
        <v>54300</v>
      </c>
      <c r="H10" s="21">
        <v>54300</v>
      </c>
      <c r="I10" s="21">
        <v>0</v>
      </c>
      <c r="J10" s="21">
        <v>0</v>
      </c>
      <c r="K10" s="21">
        <v>3675</v>
      </c>
      <c r="L10" s="21">
        <f t="shared" si="3"/>
        <v>54300</v>
      </c>
      <c r="M10" s="21">
        <v>0</v>
      </c>
      <c r="N10" s="21">
        <v>48500</v>
      </c>
      <c r="O10" s="21">
        <v>5800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425400</v>
      </c>
      <c r="C11" s="21">
        <f t="shared" si="1"/>
        <v>400</v>
      </c>
      <c r="D11" s="21">
        <v>0</v>
      </c>
      <c r="E11" s="21">
        <v>0</v>
      </c>
      <c r="F11" s="21">
        <v>400</v>
      </c>
      <c r="G11" s="21">
        <f t="shared" si="2"/>
        <v>425000</v>
      </c>
      <c r="H11" s="21">
        <v>409550</v>
      </c>
      <c r="I11" s="21">
        <v>3000</v>
      </c>
      <c r="J11" s="21">
        <v>12450</v>
      </c>
      <c r="K11" s="21">
        <v>13350</v>
      </c>
      <c r="L11" s="21">
        <f t="shared" si="3"/>
        <v>412050</v>
      </c>
      <c r="M11" s="21">
        <v>0</v>
      </c>
      <c r="N11" s="21">
        <v>0</v>
      </c>
      <c r="O11" s="21">
        <v>412050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174290</v>
      </c>
      <c r="C12" s="21">
        <f t="shared" si="1"/>
        <v>3400</v>
      </c>
      <c r="D12" s="21">
        <v>0</v>
      </c>
      <c r="E12" s="21">
        <v>0</v>
      </c>
      <c r="F12" s="21">
        <v>3400</v>
      </c>
      <c r="G12" s="21">
        <f t="shared" si="2"/>
        <v>170890</v>
      </c>
      <c r="H12" s="21">
        <v>77800</v>
      </c>
      <c r="I12" s="21">
        <v>51730</v>
      </c>
      <c r="J12" s="21">
        <v>41360</v>
      </c>
      <c r="K12" s="21">
        <v>30040</v>
      </c>
      <c r="L12" s="21">
        <f t="shared" si="3"/>
        <v>144250</v>
      </c>
      <c r="M12" s="21">
        <v>0</v>
      </c>
      <c r="N12" s="21">
        <v>26900</v>
      </c>
      <c r="O12" s="21">
        <v>117150</v>
      </c>
      <c r="P12" s="21">
        <v>200</v>
      </c>
      <c r="Q12" s="28">
        <v>0</v>
      </c>
    </row>
    <row r="13" spans="1:17" ht="15" customHeight="1">
      <c r="A13" s="13" t="s">
        <v>27</v>
      </c>
      <c r="B13" s="20">
        <f t="shared" si="0"/>
        <v>84025</v>
      </c>
      <c r="C13" s="21">
        <f t="shared" si="1"/>
        <v>43005</v>
      </c>
      <c r="D13" s="21">
        <v>0</v>
      </c>
      <c r="E13" s="21">
        <v>3515</v>
      </c>
      <c r="F13" s="21">
        <v>39490</v>
      </c>
      <c r="G13" s="21">
        <f t="shared" si="2"/>
        <v>41020</v>
      </c>
      <c r="H13" s="21">
        <v>2620</v>
      </c>
      <c r="I13" s="21">
        <v>38400</v>
      </c>
      <c r="J13" s="21">
        <v>0</v>
      </c>
      <c r="K13" s="21">
        <v>13540</v>
      </c>
      <c r="L13" s="21">
        <f t="shared" si="3"/>
        <v>70485</v>
      </c>
      <c r="M13" s="21">
        <v>0</v>
      </c>
      <c r="N13" s="21">
        <v>5700</v>
      </c>
      <c r="O13" s="21">
        <v>64785</v>
      </c>
      <c r="P13" s="21">
        <v>0</v>
      </c>
      <c r="Q13" s="28">
        <v>0</v>
      </c>
    </row>
    <row r="14" spans="1:17" ht="15" customHeight="1">
      <c r="A14" s="13" t="s">
        <v>28</v>
      </c>
      <c r="B14" s="20">
        <f t="shared" si="0"/>
        <v>5000</v>
      </c>
      <c r="C14" s="21">
        <f t="shared" si="1"/>
        <v>5000</v>
      </c>
      <c r="D14" s="21">
        <v>0</v>
      </c>
      <c r="E14" s="21">
        <v>0</v>
      </c>
      <c r="F14" s="21">
        <v>5000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5000</v>
      </c>
      <c r="M14" s="21">
        <v>0</v>
      </c>
      <c r="N14" s="21">
        <v>0</v>
      </c>
      <c r="O14" s="21">
        <v>5000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2037345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2037345</v>
      </c>
      <c r="H16" s="21">
        <f>SUM(H6:H7)</f>
        <v>304885</v>
      </c>
      <c r="I16" s="21">
        <f>SUM(I6:I7)</f>
        <v>0</v>
      </c>
      <c r="J16" s="21">
        <f>SUM(J6:J7)</f>
        <v>1732460</v>
      </c>
      <c r="K16" s="21">
        <f>SUM(K6:K7)</f>
        <v>1474547</v>
      </c>
      <c r="L16" s="21">
        <f t="shared" si="3"/>
        <v>562798</v>
      </c>
      <c r="M16" s="21">
        <f>SUM(M6:M7)</f>
        <v>0</v>
      </c>
      <c r="N16" s="21">
        <f>SUM(N6:N7)</f>
        <v>44700</v>
      </c>
      <c r="O16" s="21">
        <f>SUM(O6:O7)</f>
        <v>518018</v>
      </c>
      <c r="P16" s="21">
        <f>SUM(P6:P7)</f>
        <v>0</v>
      </c>
      <c r="Q16" s="28">
        <f>SUM(Q6:Q7)</f>
        <v>80</v>
      </c>
    </row>
    <row r="17" spans="1:17" ht="15" customHeight="1">
      <c r="A17" s="13" t="s">
        <v>30</v>
      </c>
      <c r="B17" s="20">
        <f t="shared" si="0"/>
        <v>877750</v>
      </c>
      <c r="C17" s="21">
        <f t="shared" si="1"/>
        <v>55480</v>
      </c>
      <c r="D17" s="21">
        <f>SUM(D8:D14)</f>
        <v>0</v>
      </c>
      <c r="E17" s="21">
        <f>SUM(E8:E14)</f>
        <v>3515</v>
      </c>
      <c r="F17" s="21">
        <f>SUM(F8:F14)</f>
        <v>51965</v>
      </c>
      <c r="G17" s="21">
        <f t="shared" si="2"/>
        <v>822270</v>
      </c>
      <c r="H17" s="21">
        <f>SUM(H8:H14)</f>
        <v>665630</v>
      </c>
      <c r="I17" s="21">
        <f>SUM(I8:I14)</f>
        <v>96630</v>
      </c>
      <c r="J17" s="21">
        <f>SUM(J8:J14)</f>
        <v>60010</v>
      </c>
      <c r="K17" s="21">
        <f>SUM(K8:K14)</f>
        <v>70355</v>
      </c>
      <c r="L17" s="21">
        <f t="shared" si="3"/>
        <v>807395</v>
      </c>
      <c r="M17" s="21">
        <f>SUM(M8:M14)</f>
        <v>0</v>
      </c>
      <c r="N17" s="21">
        <f>SUM(N8:N14)</f>
        <v>83600</v>
      </c>
      <c r="O17" s="21">
        <f>SUM(O8:O14)</f>
        <v>723295</v>
      </c>
      <c r="P17" s="21">
        <f>SUM(P8:P14)</f>
        <v>500</v>
      </c>
      <c r="Q17" s="28">
        <f>SUM(Q8:Q14)</f>
        <v>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2915095</v>
      </c>
      <c r="C19" s="25">
        <f t="shared" si="1"/>
        <v>55480</v>
      </c>
      <c r="D19" s="24">
        <f>SUM(D16:D17)</f>
        <v>0</v>
      </c>
      <c r="E19" s="24">
        <f>SUM(E16:E17)</f>
        <v>3515</v>
      </c>
      <c r="F19" s="24">
        <f>SUM(F16:F17)</f>
        <v>51965</v>
      </c>
      <c r="G19" s="25">
        <f t="shared" si="2"/>
        <v>2859615</v>
      </c>
      <c r="H19" s="24">
        <f>SUM(H16:H17)</f>
        <v>970515</v>
      </c>
      <c r="I19" s="24">
        <f>SUM(I16:I17)</f>
        <v>96630</v>
      </c>
      <c r="J19" s="24">
        <f>SUM(J16:J17)</f>
        <v>1792470</v>
      </c>
      <c r="K19" s="25">
        <f>SUM(K16:K17)</f>
        <v>1544902</v>
      </c>
      <c r="L19" s="24">
        <f>SUM(M19:Q19)</f>
        <v>1370193</v>
      </c>
      <c r="M19" s="24">
        <f>SUM(M16:M17)</f>
        <v>0</v>
      </c>
      <c r="N19" s="24">
        <f>SUM(N16:N17)</f>
        <v>128300</v>
      </c>
      <c r="O19" s="24">
        <f>SUM(O16:O17)</f>
        <v>1241313</v>
      </c>
      <c r="P19" s="24">
        <f>SUM(P16:P17)</f>
        <v>500</v>
      </c>
      <c r="Q19" s="30">
        <f>SUM(Q16:Q17)</f>
        <v>80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2008-01-18T05:13:10Z</cp:lastPrinted>
  <dcterms:created xsi:type="dcterms:W3CDTF">2000-01-06T00:38:06Z</dcterms:created>
  <dcterms:modified xsi:type="dcterms:W3CDTF">2008-01-18T05:14:10Z</dcterms:modified>
  <cp:category/>
  <cp:version/>
  <cp:contentType/>
  <cp:contentStatus/>
</cp:coreProperties>
</file>