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<sst xmlns="http://schemas.openxmlformats.org/spreadsheetml/2006/main" count="149" uniqueCount="134">
  <si>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</si>
  <si>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</si>
  <si>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</si>
  <si>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</si>
  <si>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</si>
  <si>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</si>
  <si>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</si>
  <si>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</si>
  <si>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</si>
  <si>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</si>
  <si>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</si>
  <si>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</si>
  <si>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</si>
  <si>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</si>
  <si>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</si>
  <si>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</si>
  <si>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</si>
  <si>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</si>
  <si>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</si>
  <si>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</si>
  <si>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</si>
  <si>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</si>
  <si>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</si>
  <si>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</si>
  <si>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</si>
  <si>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</si>
  <si>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</si>
  <si>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</si>
  <si>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</si>
  <si>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</si>
  <si>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</si>
  <si>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</si>
  <si>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</si>
  <si>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</si>
  <si>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</si>
  <si>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</si>
  <si>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</si>
  <si>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20年  1月分</t>
  </si>
  <si>
    <t>（県市町村名）岐阜県</t>
  </si>
  <si>
    <t>着工建築物概報（２）</t>
  </si>
  <si>
    <t>平成  20年  1月分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</si>
  <si>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</si>
  <si>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</si>
  <si>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</si>
  <si>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</si>
  <si>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</si>
  <si>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</si>
  <si>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</si>
  <si>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</si>
  <si>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</si>
  <si>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</si>
  <si>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</si>
  <si>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</si>
  <si>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</si>
  <si>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</si>
  <si>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</si>
  <si>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</si>
  <si>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</si>
  <si>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</si>
  <si>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</si>
  <si>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</si>
  <si>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</si>
  <si>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</si>
  <si>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</si>
  <si>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</si>
  <si>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</si>
  <si>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</si>
  <si>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</si>
  <si>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</si>
  <si>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</si>
  <si>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</si>
  <si>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</si>
  <si>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</si>
  <si>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</si>
  <si>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</si>
  <si>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</si>
  <si>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</si>
  <si>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</si>
  <si>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</si>
  <si>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</si>
  <si>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</si>
  <si>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</si>
  <si>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</si>
  <si>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</si>
  <si>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</si>
  <si>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</si>
  <si>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</si>
  <si>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</si>
  <si>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</si>
  <si>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</si>
  <si>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</si>
  <si>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</si>
  <si>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</si>
  <si>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</si>
  <si>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</si>
  <si>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</si>
  <si>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</si>
  <si>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</si>
  <si>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</si>
  <si>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</si>
  <si>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</si>
  <si>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</si>
  <si>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</si>
  <si>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</si>
  <si>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</si>
  <si>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</si>
  <si>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</si>
  <si>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</si>
  <si>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</si>
  <si>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</si>
  <si>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</si>
  <si>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</si>
  <si>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</si>
  <si>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</si>
  <si>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</si>
  <si>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</si>
  <si>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</si>
  <si>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</si>
  <si>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着工建築物概報（１）</t>
  </si>
  <si>
    <t>平成  20年  1月分</t>
  </si>
  <si>
    <t>用途別床面積内訳表</t>
  </si>
  <si>
    <t>構造別床面積内訳表</t>
  </si>
  <si>
    <t>ｻｰﾋﾞｽ業用</t>
  </si>
  <si>
    <t>公務文教用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</si>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</sst>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118</v>
      </c>
      <c r="I1" s="1" t="s">
        <v>119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120</v>
      </c>
      <c r="D3" s="35"/>
      <c r="E3" s="35"/>
      <c r="F3" s="35"/>
      <c r="G3" s="35"/>
      <c r="H3" s="35"/>
      <c r="I3" s="35"/>
      <c r="J3" s="35"/>
      <c r="K3" s="37"/>
      <c r="L3" s="34" t="s">
        <v>121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122</v>
      </c>
      <c r="J4" s="39" t="s">
        <v>123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31233</v>
      </c>
      <c r="C5" s="43">
        <v>23682</v>
      </c>
      <c r="D5" s="43">
        <v>882</v>
      </c>
      <c r="E5" s="43">
        <v>0</v>
      </c>
      <c r="F5" s="43">
        <v>796</v>
      </c>
      <c r="G5" s="43">
        <v>164</v>
      </c>
      <c r="H5" s="43">
        <v>1794</v>
      </c>
      <c r="I5" s="43">
        <v>603</v>
      </c>
      <c r="J5" s="43">
        <v>3312</v>
      </c>
      <c r="K5" s="43">
        <v>0</v>
      </c>
      <c r="L5" s="43">
        <v>19874</v>
      </c>
      <c r="M5" s="44">
        <v>11359</v>
      </c>
    </row>
    <row r="6" spans="1:13" ht="15" customHeight="1">
      <c r="A6" s="46" t="s">
        <v>75</v>
      </c>
      <c r="B6" s="47">
        <f t="shared" si="0"/>
        <v>10368</v>
      </c>
      <c r="C6" s="48">
        <v>8612</v>
      </c>
      <c r="D6" s="48">
        <v>571</v>
      </c>
      <c r="E6" s="48">
        <v>0</v>
      </c>
      <c r="F6" s="48">
        <v>311</v>
      </c>
      <c r="G6" s="48">
        <v>0</v>
      </c>
      <c r="H6" s="48">
        <v>664</v>
      </c>
      <c r="I6" s="48">
        <v>189</v>
      </c>
      <c r="J6" s="48">
        <v>21</v>
      </c>
      <c r="K6" s="48">
        <v>0</v>
      </c>
      <c r="L6" s="48">
        <v>5942</v>
      </c>
      <c r="M6" s="49">
        <v>4426</v>
      </c>
    </row>
    <row r="7" spans="1:13" ht="15" customHeight="1">
      <c r="A7" s="46" t="s">
        <v>76</v>
      </c>
      <c r="B7" s="47">
        <f t="shared" si="0"/>
        <v>6443</v>
      </c>
      <c r="C7" s="48">
        <v>1576</v>
      </c>
      <c r="D7" s="48">
        <v>0</v>
      </c>
      <c r="E7" s="48">
        <v>0</v>
      </c>
      <c r="F7" s="48">
        <v>4867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1424</v>
      </c>
      <c r="M7" s="49">
        <v>5019</v>
      </c>
    </row>
    <row r="8" spans="1:13" ht="15" customHeight="1">
      <c r="A8" s="46" t="s">
        <v>77</v>
      </c>
      <c r="B8" s="47">
        <f t="shared" si="0"/>
        <v>8158</v>
      </c>
      <c r="C8" s="48">
        <v>6542</v>
      </c>
      <c r="D8" s="48">
        <v>363</v>
      </c>
      <c r="E8" s="48">
        <v>0</v>
      </c>
      <c r="F8" s="48">
        <v>138</v>
      </c>
      <c r="G8" s="48">
        <v>0</v>
      </c>
      <c r="H8" s="48">
        <v>559</v>
      </c>
      <c r="I8" s="48">
        <v>117</v>
      </c>
      <c r="J8" s="48">
        <v>439</v>
      </c>
      <c r="K8" s="48">
        <v>0</v>
      </c>
      <c r="L8" s="48">
        <v>6069</v>
      </c>
      <c r="M8" s="49">
        <v>2089</v>
      </c>
    </row>
    <row r="9" spans="1:13" ht="15" customHeight="1">
      <c r="A9" s="46" t="s">
        <v>78</v>
      </c>
      <c r="B9" s="47">
        <f t="shared" si="0"/>
        <v>8939</v>
      </c>
      <c r="C9" s="48">
        <v>4771</v>
      </c>
      <c r="D9" s="48">
        <v>232</v>
      </c>
      <c r="E9" s="48">
        <v>0</v>
      </c>
      <c r="F9" s="48">
        <v>812</v>
      </c>
      <c r="G9" s="48">
        <v>0</v>
      </c>
      <c r="H9" s="48">
        <v>3124</v>
      </c>
      <c r="I9" s="48">
        <v>0</v>
      </c>
      <c r="J9" s="48">
        <v>0</v>
      </c>
      <c r="K9" s="48">
        <v>0</v>
      </c>
      <c r="L9" s="48">
        <v>4515</v>
      </c>
      <c r="M9" s="49">
        <v>4424</v>
      </c>
    </row>
    <row r="10" spans="1:13" ht="15" customHeight="1">
      <c r="A10" s="46" t="s">
        <v>79</v>
      </c>
      <c r="B10" s="47">
        <f t="shared" si="0"/>
        <v>5304</v>
      </c>
      <c r="C10" s="48">
        <v>3457</v>
      </c>
      <c r="D10" s="48">
        <v>0</v>
      </c>
      <c r="E10" s="48">
        <v>0</v>
      </c>
      <c r="F10" s="48">
        <v>370</v>
      </c>
      <c r="G10" s="48">
        <v>0</v>
      </c>
      <c r="H10" s="48">
        <v>1260</v>
      </c>
      <c r="I10" s="48">
        <v>173</v>
      </c>
      <c r="J10" s="48">
        <v>44</v>
      </c>
      <c r="K10" s="48">
        <v>0</v>
      </c>
      <c r="L10" s="48">
        <v>2204</v>
      </c>
      <c r="M10" s="49">
        <v>3100</v>
      </c>
    </row>
    <row r="11" spans="1:13" ht="15" customHeight="1">
      <c r="A11" s="46" t="s">
        <v>80</v>
      </c>
      <c r="B11" s="47">
        <f t="shared" si="0"/>
        <v>796</v>
      </c>
      <c r="C11" s="48">
        <v>796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631</v>
      </c>
      <c r="M11" s="49">
        <v>165</v>
      </c>
    </row>
    <row r="12" spans="1:13" ht="15" customHeight="1">
      <c r="A12" s="46" t="s">
        <v>81</v>
      </c>
      <c r="B12" s="47">
        <f t="shared" si="0"/>
        <v>3042</v>
      </c>
      <c r="C12" s="48">
        <v>1518</v>
      </c>
      <c r="D12" s="48">
        <v>0</v>
      </c>
      <c r="E12" s="48">
        <v>69</v>
      </c>
      <c r="F12" s="48">
        <v>0</v>
      </c>
      <c r="G12" s="48">
        <v>0</v>
      </c>
      <c r="H12" s="48">
        <v>1455</v>
      </c>
      <c r="I12" s="48">
        <v>0</v>
      </c>
      <c r="J12" s="48">
        <v>0</v>
      </c>
      <c r="K12" s="48">
        <v>0</v>
      </c>
      <c r="L12" s="48">
        <v>687</v>
      </c>
      <c r="M12" s="49">
        <v>2355</v>
      </c>
    </row>
    <row r="13" spans="1:13" ht="15" customHeight="1">
      <c r="A13" s="46" t="s">
        <v>82</v>
      </c>
      <c r="B13" s="47">
        <f t="shared" si="0"/>
        <v>4375</v>
      </c>
      <c r="C13" s="48">
        <v>4011</v>
      </c>
      <c r="D13" s="48">
        <v>0</v>
      </c>
      <c r="E13" s="48">
        <v>57</v>
      </c>
      <c r="F13" s="48">
        <v>0</v>
      </c>
      <c r="G13" s="48">
        <v>0</v>
      </c>
      <c r="H13" s="48">
        <v>100</v>
      </c>
      <c r="I13" s="48">
        <v>207</v>
      </c>
      <c r="J13" s="48">
        <v>0</v>
      </c>
      <c r="K13" s="48">
        <v>0</v>
      </c>
      <c r="L13" s="48">
        <v>4119</v>
      </c>
      <c r="M13" s="49">
        <v>256</v>
      </c>
    </row>
    <row r="14" spans="1:13" ht="15" customHeight="1">
      <c r="A14" s="46" t="s">
        <v>83</v>
      </c>
      <c r="B14" s="47">
        <f t="shared" si="0"/>
        <v>5011</v>
      </c>
      <c r="C14" s="48">
        <v>954</v>
      </c>
      <c r="D14" s="48">
        <v>0</v>
      </c>
      <c r="E14" s="48">
        <v>3186</v>
      </c>
      <c r="F14" s="48">
        <v>0</v>
      </c>
      <c r="G14" s="48">
        <v>0</v>
      </c>
      <c r="H14" s="48">
        <v>310</v>
      </c>
      <c r="I14" s="48">
        <v>561</v>
      </c>
      <c r="J14" s="48">
        <v>0</v>
      </c>
      <c r="K14" s="48">
        <v>0</v>
      </c>
      <c r="L14" s="48">
        <v>3889</v>
      </c>
      <c r="M14" s="49">
        <v>1122</v>
      </c>
    </row>
    <row r="15" spans="1:13" ht="15" customHeight="1">
      <c r="A15" s="46" t="s">
        <v>84</v>
      </c>
      <c r="B15" s="47">
        <f t="shared" si="0"/>
        <v>6857</v>
      </c>
      <c r="C15" s="48">
        <v>6291</v>
      </c>
      <c r="D15" s="48">
        <v>80</v>
      </c>
      <c r="E15" s="48">
        <v>0</v>
      </c>
      <c r="F15" s="48">
        <v>37</v>
      </c>
      <c r="G15" s="48">
        <v>0</v>
      </c>
      <c r="H15" s="48">
        <v>172</v>
      </c>
      <c r="I15" s="48">
        <v>277</v>
      </c>
      <c r="J15" s="48">
        <v>0</v>
      </c>
      <c r="K15" s="48">
        <v>0</v>
      </c>
      <c r="L15" s="48">
        <v>3665</v>
      </c>
      <c r="M15" s="49">
        <v>3192</v>
      </c>
    </row>
    <row r="16" spans="1:13" ht="15" customHeight="1">
      <c r="A16" s="46" t="s">
        <v>85</v>
      </c>
      <c r="B16" s="47">
        <f t="shared" si="0"/>
        <v>7621</v>
      </c>
      <c r="C16" s="48">
        <v>3514</v>
      </c>
      <c r="D16" s="48">
        <v>0</v>
      </c>
      <c r="E16" s="48">
        <v>0</v>
      </c>
      <c r="F16" s="48">
        <v>3403</v>
      </c>
      <c r="G16" s="48">
        <v>0</v>
      </c>
      <c r="H16" s="48">
        <v>208</v>
      </c>
      <c r="I16" s="48">
        <v>208</v>
      </c>
      <c r="J16" s="48">
        <v>288</v>
      </c>
      <c r="K16" s="48">
        <v>0</v>
      </c>
      <c r="L16" s="48">
        <v>3535</v>
      </c>
      <c r="M16" s="49">
        <v>4086</v>
      </c>
    </row>
    <row r="17" spans="1:13" ht="15" customHeight="1">
      <c r="A17" s="46" t="s">
        <v>86</v>
      </c>
      <c r="B17" s="47">
        <f t="shared" si="0"/>
        <v>8379</v>
      </c>
      <c r="C17" s="48">
        <v>6352</v>
      </c>
      <c r="D17" s="48">
        <v>0</v>
      </c>
      <c r="E17" s="48">
        <v>0</v>
      </c>
      <c r="F17" s="48">
        <v>1782</v>
      </c>
      <c r="G17" s="48">
        <v>33</v>
      </c>
      <c r="H17" s="48">
        <v>0</v>
      </c>
      <c r="I17" s="48">
        <v>212</v>
      </c>
      <c r="J17" s="48">
        <v>0</v>
      </c>
      <c r="K17" s="48">
        <v>0</v>
      </c>
      <c r="L17" s="48">
        <v>5271</v>
      </c>
      <c r="M17" s="49">
        <v>3108</v>
      </c>
    </row>
    <row r="18" spans="1:13" ht="15" customHeight="1">
      <c r="A18" s="46" t="s">
        <v>87</v>
      </c>
      <c r="B18" s="47">
        <f t="shared" si="0"/>
        <v>26113</v>
      </c>
      <c r="C18" s="48">
        <v>6829</v>
      </c>
      <c r="D18" s="48">
        <v>0</v>
      </c>
      <c r="E18" s="48">
        <v>0</v>
      </c>
      <c r="F18" s="48">
        <v>13921</v>
      </c>
      <c r="G18" s="48">
        <v>324</v>
      </c>
      <c r="H18" s="48">
        <v>519</v>
      </c>
      <c r="I18" s="48">
        <v>4520</v>
      </c>
      <c r="J18" s="48">
        <v>0</v>
      </c>
      <c r="K18" s="48">
        <v>0</v>
      </c>
      <c r="L18" s="48">
        <v>3769</v>
      </c>
      <c r="M18" s="49">
        <v>22344</v>
      </c>
    </row>
    <row r="19" spans="1:13" ht="15" customHeight="1">
      <c r="A19" s="46" t="s">
        <v>88</v>
      </c>
      <c r="B19" s="47">
        <f t="shared" si="0"/>
        <v>2011</v>
      </c>
      <c r="C19" s="48">
        <v>634</v>
      </c>
      <c r="D19" s="48">
        <v>0</v>
      </c>
      <c r="E19" s="48">
        <v>0</v>
      </c>
      <c r="F19" s="48">
        <v>1377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392</v>
      </c>
      <c r="M19" s="49">
        <v>1619</v>
      </c>
    </row>
    <row r="20" spans="1:13" ht="15" customHeight="1">
      <c r="A20" s="46" t="s">
        <v>89</v>
      </c>
      <c r="B20" s="47">
        <f t="shared" si="0"/>
        <v>2028</v>
      </c>
      <c r="C20" s="48">
        <v>1687</v>
      </c>
      <c r="D20" s="48">
        <v>341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1898</v>
      </c>
      <c r="M20" s="49">
        <v>130</v>
      </c>
    </row>
    <row r="21" spans="1:13" ht="15" customHeight="1">
      <c r="A21" s="46" t="s">
        <v>90</v>
      </c>
      <c r="B21" s="47">
        <f t="shared" si="0"/>
        <v>866</v>
      </c>
      <c r="C21" s="48">
        <v>219</v>
      </c>
      <c r="D21" s="48">
        <v>0</v>
      </c>
      <c r="E21" s="48">
        <v>68</v>
      </c>
      <c r="F21" s="48">
        <v>0</v>
      </c>
      <c r="G21" s="48">
        <v>0</v>
      </c>
      <c r="H21" s="48">
        <v>0</v>
      </c>
      <c r="I21" s="48">
        <v>528</v>
      </c>
      <c r="J21" s="48">
        <v>51</v>
      </c>
      <c r="K21" s="48">
        <v>0</v>
      </c>
      <c r="L21" s="48">
        <v>287</v>
      </c>
      <c r="M21" s="49">
        <v>579</v>
      </c>
    </row>
    <row r="22" spans="1:13" ht="15" customHeight="1">
      <c r="A22" s="46" t="s">
        <v>91</v>
      </c>
      <c r="B22" s="47">
        <f t="shared" si="0"/>
        <v>1485</v>
      </c>
      <c r="C22" s="48">
        <v>1485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1369</v>
      </c>
      <c r="M22" s="49">
        <v>116</v>
      </c>
    </row>
    <row r="23" spans="1:13" ht="15" customHeight="1">
      <c r="A23" s="46" t="s">
        <v>92</v>
      </c>
      <c r="B23" s="47">
        <f t="shared" si="0"/>
        <v>455</v>
      </c>
      <c r="C23" s="48">
        <v>455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358</v>
      </c>
      <c r="M23" s="49">
        <v>97</v>
      </c>
    </row>
    <row r="24" spans="1:13" ht="15" customHeight="1">
      <c r="A24" s="46" t="s">
        <v>93</v>
      </c>
      <c r="B24" s="47">
        <f t="shared" si="0"/>
        <v>736</v>
      </c>
      <c r="C24" s="48">
        <v>586</v>
      </c>
      <c r="D24" s="48">
        <v>0</v>
      </c>
      <c r="E24" s="48">
        <v>0</v>
      </c>
      <c r="F24" s="48">
        <v>0</v>
      </c>
      <c r="G24" s="48">
        <v>0</v>
      </c>
      <c r="H24" s="48">
        <v>79</v>
      </c>
      <c r="I24" s="48">
        <v>71</v>
      </c>
      <c r="J24" s="48">
        <v>0</v>
      </c>
      <c r="K24" s="48">
        <v>0</v>
      </c>
      <c r="L24" s="48">
        <v>415</v>
      </c>
      <c r="M24" s="49">
        <v>321</v>
      </c>
    </row>
    <row r="25" spans="1:13" ht="15" customHeight="1">
      <c r="A25" s="50" t="s">
        <v>94</v>
      </c>
      <c r="B25" s="51">
        <f t="shared" si="0"/>
        <v>5156</v>
      </c>
      <c r="C25" s="52">
        <v>2978</v>
      </c>
      <c r="D25" s="52">
        <v>0</v>
      </c>
      <c r="E25" s="52">
        <v>56</v>
      </c>
      <c r="F25" s="52">
        <v>1878</v>
      </c>
      <c r="G25" s="52">
        <v>0</v>
      </c>
      <c r="H25" s="52">
        <v>200</v>
      </c>
      <c r="I25" s="52">
        <v>44</v>
      </c>
      <c r="J25" s="52">
        <v>0</v>
      </c>
      <c r="K25" s="52">
        <v>0</v>
      </c>
      <c r="L25" s="52">
        <v>2151</v>
      </c>
      <c r="M25" s="53">
        <v>3005</v>
      </c>
    </row>
    <row r="26" spans="1:13" ht="15" customHeight="1">
      <c r="A26" s="54" t="s">
        <v>124</v>
      </c>
      <c r="B26" s="55">
        <f t="shared" si="0"/>
        <v>145376</v>
      </c>
      <c r="C26" s="56">
        <v>86949</v>
      </c>
      <c r="D26" s="56">
        <v>2469</v>
      </c>
      <c r="E26" s="56">
        <v>3436</v>
      </c>
      <c r="F26" s="56">
        <v>29692</v>
      </c>
      <c r="G26" s="56">
        <v>521</v>
      </c>
      <c r="H26" s="56">
        <v>10444</v>
      </c>
      <c r="I26" s="56">
        <v>7710</v>
      </c>
      <c r="J26" s="56">
        <v>4155</v>
      </c>
      <c r="K26" s="56">
        <v>0</v>
      </c>
      <c r="L26" s="56">
        <v>72464</v>
      </c>
      <c r="M26" s="57">
        <v>72912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95</v>
      </c>
      <c r="B28" s="47">
        <f>SUM(C28:K28)</f>
        <v>1219</v>
      </c>
      <c r="C28" s="48">
        <v>601</v>
      </c>
      <c r="D28" s="48">
        <v>133</v>
      </c>
      <c r="E28" s="48">
        <v>0</v>
      </c>
      <c r="F28" s="48">
        <v>0</v>
      </c>
      <c r="G28" s="48">
        <v>0</v>
      </c>
      <c r="H28" s="48">
        <v>485</v>
      </c>
      <c r="I28" s="48">
        <v>0</v>
      </c>
      <c r="J28" s="48">
        <v>0</v>
      </c>
      <c r="K28" s="48">
        <v>0</v>
      </c>
      <c r="L28" s="48">
        <v>458</v>
      </c>
      <c r="M28" s="49">
        <v>761</v>
      </c>
    </row>
    <row r="29" spans="1:13" ht="15" customHeight="1">
      <c r="A29" s="46" t="s">
        <v>96</v>
      </c>
      <c r="B29" s="47">
        <f>SUM(C29:K29)</f>
        <v>3041</v>
      </c>
      <c r="C29" s="48">
        <v>1118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1804</v>
      </c>
      <c r="J29" s="48">
        <v>119</v>
      </c>
      <c r="K29" s="48">
        <v>0</v>
      </c>
      <c r="L29" s="48">
        <v>980</v>
      </c>
      <c r="M29" s="49">
        <v>2061</v>
      </c>
    </row>
    <row r="30" spans="1:13" ht="15" customHeight="1">
      <c r="A30" s="54" t="s">
        <v>125</v>
      </c>
      <c r="B30" s="55">
        <f>SUM(C30:K30)</f>
        <v>4260</v>
      </c>
      <c r="C30" s="56">
        <v>1719</v>
      </c>
      <c r="D30" s="56">
        <v>133</v>
      </c>
      <c r="E30" s="56">
        <v>0</v>
      </c>
      <c r="F30" s="56">
        <v>0</v>
      </c>
      <c r="G30" s="56">
        <v>0</v>
      </c>
      <c r="H30" s="56">
        <v>485</v>
      </c>
      <c r="I30" s="56">
        <v>1804</v>
      </c>
      <c r="J30" s="56">
        <v>119</v>
      </c>
      <c r="K30" s="56">
        <v>0</v>
      </c>
      <c r="L30" s="56">
        <v>1438</v>
      </c>
      <c r="M30" s="57">
        <v>2822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97</v>
      </c>
      <c r="B32" s="47">
        <f>SUM(C32:K32)</f>
        <v>792</v>
      </c>
      <c r="C32" s="48">
        <v>490</v>
      </c>
      <c r="D32" s="48">
        <v>0</v>
      </c>
      <c r="E32" s="48">
        <v>0</v>
      </c>
      <c r="F32" s="48">
        <v>0</v>
      </c>
      <c r="G32" s="48">
        <v>0</v>
      </c>
      <c r="H32" s="48">
        <v>302</v>
      </c>
      <c r="I32" s="48">
        <v>0</v>
      </c>
      <c r="J32" s="48">
        <v>0</v>
      </c>
      <c r="K32" s="48">
        <v>0</v>
      </c>
      <c r="L32" s="48">
        <v>490</v>
      </c>
      <c r="M32" s="49">
        <v>302</v>
      </c>
    </row>
    <row r="33" spans="1:13" ht="15" customHeight="1">
      <c r="A33" s="54" t="s">
        <v>126</v>
      </c>
      <c r="B33" s="55">
        <f>SUM(C33:K33)</f>
        <v>792</v>
      </c>
      <c r="C33" s="56">
        <v>490</v>
      </c>
      <c r="D33" s="56">
        <v>0</v>
      </c>
      <c r="E33" s="56">
        <v>0</v>
      </c>
      <c r="F33" s="56">
        <v>0</v>
      </c>
      <c r="G33" s="56">
        <v>0</v>
      </c>
      <c r="H33" s="56">
        <v>302</v>
      </c>
      <c r="I33" s="56">
        <v>0</v>
      </c>
      <c r="J33" s="56">
        <v>0</v>
      </c>
      <c r="K33" s="56">
        <v>0</v>
      </c>
      <c r="L33" s="56">
        <v>490</v>
      </c>
      <c r="M33" s="57">
        <v>302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98</v>
      </c>
      <c r="B35" s="47">
        <f>SUM(C35:K35)</f>
        <v>1023</v>
      </c>
      <c r="C35" s="48">
        <v>1023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1023</v>
      </c>
      <c r="M35" s="49">
        <v>0</v>
      </c>
    </row>
    <row r="36" spans="1:13" ht="15" customHeight="1">
      <c r="A36" s="50" t="s">
        <v>99</v>
      </c>
      <c r="B36" s="51">
        <f>SUM(C36:K36)</f>
        <v>102</v>
      </c>
      <c r="C36" s="52">
        <v>102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102</v>
      </c>
      <c r="M36" s="53">
        <v>0</v>
      </c>
    </row>
    <row r="37" spans="1:13" ht="15" customHeight="1">
      <c r="A37" s="54" t="s">
        <v>127</v>
      </c>
      <c r="B37" s="55">
        <f>SUM(C37:K37)</f>
        <v>1125</v>
      </c>
      <c r="C37" s="56">
        <v>1125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1125</v>
      </c>
      <c r="M37" s="57">
        <v>0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100</v>
      </c>
      <c r="B39" s="47">
        <f>SUM(C39:K39)</f>
        <v>1495</v>
      </c>
      <c r="C39" s="48">
        <v>1495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1484</v>
      </c>
      <c r="M39" s="49">
        <v>11</v>
      </c>
    </row>
    <row r="40" spans="1:13" ht="15" customHeight="1">
      <c r="A40" s="46" t="s">
        <v>101</v>
      </c>
      <c r="B40" s="47">
        <f>SUM(C40:K40)</f>
        <v>468</v>
      </c>
      <c r="C40" s="48">
        <v>468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468</v>
      </c>
      <c r="M40" s="49">
        <v>0</v>
      </c>
    </row>
    <row r="41" spans="1:13" ht="15" customHeight="1">
      <c r="A41" s="46" t="s">
        <v>102</v>
      </c>
      <c r="B41" s="47">
        <f>SUM(C41:K41)</f>
        <v>357</v>
      </c>
      <c r="C41" s="48">
        <v>357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357</v>
      </c>
      <c r="M41" s="49">
        <v>0</v>
      </c>
    </row>
    <row r="42" spans="1:13" ht="15" customHeight="1">
      <c r="A42" s="54" t="s">
        <v>128</v>
      </c>
      <c r="B42" s="55">
        <f>SUM(C42:K42)</f>
        <v>2320</v>
      </c>
      <c r="C42" s="56">
        <v>2320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2309</v>
      </c>
      <c r="M42" s="57">
        <v>11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103</v>
      </c>
      <c r="B44" s="47">
        <f>SUM(C44:K44)</f>
        <v>469</v>
      </c>
      <c r="C44" s="48">
        <v>339</v>
      </c>
      <c r="D44" s="48">
        <v>0</v>
      </c>
      <c r="E44" s="48">
        <v>113</v>
      </c>
      <c r="F44" s="48">
        <v>0</v>
      </c>
      <c r="G44" s="48">
        <v>0</v>
      </c>
      <c r="H44" s="48">
        <v>0</v>
      </c>
      <c r="I44" s="48">
        <v>0</v>
      </c>
      <c r="J44" s="48">
        <v>17</v>
      </c>
      <c r="K44" s="48">
        <v>0</v>
      </c>
      <c r="L44" s="48">
        <v>366</v>
      </c>
      <c r="M44" s="49">
        <v>103</v>
      </c>
    </row>
    <row r="45" spans="1:13" ht="15" customHeight="1">
      <c r="A45" s="46" t="s">
        <v>104</v>
      </c>
      <c r="B45" s="47">
        <f>SUM(C45:K45)</f>
        <v>572</v>
      </c>
      <c r="C45" s="48">
        <v>572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491</v>
      </c>
      <c r="M45" s="49">
        <v>81</v>
      </c>
    </row>
    <row r="46" spans="1:13" ht="15" customHeight="1">
      <c r="A46" s="46" t="s">
        <v>105</v>
      </c>
      <c r="B46" s="47">
        <f>SUM(C46:K46)</f>
        <v>985</v>
      </c>
      <c r="C46" s="48">
        <v>952</v>
      </c>
      <c r="D46" s="48">
        <v>0</v>
      </c>
      <c r="E46" s="48">
        <v>0</v>
      </c>
      <c r="F46" s="48">
        <v>33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952</v>
      </c>
      <c r="M46" s="49">
        <v>33</v>
      </c>
    </row>
    <row r="47" spans="1:13" ht="15" customHeight="1">
      <c r="A47" s="54" t="s">
        <v>129</v>
      </c>
      <c r="B47" s="55">
        <f>SUM(C47:K47)</f>
        <v>2026</v>
      </c>
      <c r="C47" s="56">
        <v>1863</v>
      </c>
      <c r="D47" s="56">
        <v>0</v>
      </c>
      <c r="E47" s="56">
        <v>113</v>
      </c>
      <c r="F47" s="56">
        <v>33</v>
      </c>
      <c r="G47" s="56">
        <v>0</v>
      </c>
      <c r="H47" s="56">
        <v>0</v>
      </c>
      <c r="I47" s="56">
        <v>0</v>
      </c>
      <c r="J47" s="56">
        <v>17</v>
      </c>
      <c r="K47" s="56">
        <v>0</v>
      </c>
      <c r="L47" s="56">
        <v>1809</v>
      </c>
      <c r="M47" s="57">
        <v>217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46" t="s">
        <v>106</v>
      </c>
      <c r="B49" s="47">
        <f>SUM(C49:K49)</f>
        <v>2272</v>
      </c>
      <c r="C49" s="48">
        <v>2272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2222</v>
      </c>
      <c r="M49" s="49">
        <v>50</v>
      </c>
    </row>
    <row r="50" spans="1:13" ht="15" customHeight="1">
      <c r="A50" s="54" t="s">
        <v>130</v>
      </c>
      <c r="B50" s="55">
        <f>SUM(C50:K50)</f>
        <v>2272</v>
      </c>
      <c r="C50" s="56">
        <v>2272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2222</v>
      </c>
      <c r="M50" s="57">
        <v>50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107</v>
      </c>
      <c r="B52" s="47">
        <f>SUM(C52:K52)</f>
        <v>243</v>
      </c>
      <c r="C52" s="48">
        <v>161</v>
      </c>
      <c r="D52" s="48">
        <v>0</v>
      </c>
      <c r="E52" s="48">
        <v>0</v>
      </c>
      <c r="F52" s="48">
        <v>0</v>
      </c>
      <c r="G52" s="48">
        <v>82</v>
      </c>
      <c r="H52" s="48">
        <v>0</v>
      </c>
      <c r="I52" s="48">
        <v>0</v>
      </c>
      <c r="J52" s="48">
        <v>0</v>
      </c>
      <c r="K52" s="48">
        <v>0</v>
      </c>
      <c r="L52" s="48">
        <v>161</v>
      </c>
      <c r="M52" s="49">
        <v>82</v>
      </c>
    </row>
    <row r="53" spans="1:13" ht="15" customHeight="1">
      <c r="A53" s="46" t="s">
        <v>108</v>
      </c>
      <c r="B53" s="47">
        <f>SUM(C53:K53)</f>
        <v>392</v>
      </c>
      <c r="C53" s="48">
        <v>392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392</v>
      </c>
      <c r="M53" s="49">
        <v>0</v>
      </c>
    </row>
    <row r="54" spans="1:13" ht="15" customHeight="1">
      <c r="A54" s="46" t="s">
        <v>109</v>
      </c>
      <c r="B54" s="47">
        <f>SUM(C54:K54)</f>
        <v>1158</v>
      </c>
      <c r="C54" s="48">
        <v>1158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356</v>
      </c>
      <c r="M54" s="49">
        <v>802</v>
      </c>
    </row>
    <row r="55" spans="1:13" ht="15" customHeight="1">
      <c r="A55" s="46" t="s">
        <v>110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111</v>
      </c>
      <c r="B56" s="47">
        <f>SUM(C56:K56)</f>
        <v>264</v>
      </c>
      <c r="C56" s="48">
        <v>264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264</v>
      </c>
      <c r="M56" s="49">
        <v>0</v>
      </c>
    </row>
    <row r="57" spans="1:13" ht="15" customHeight="1">
      <c r="A57" s="46" t="s">
        <v>112</v>
      </c>
      <c r="B57" s="47">
        <f>SUM(C57:K57)</f>
        <v>131</v>
      </c>
      <c r="C57" s="48">
        <v>131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131</v>
      </c>
      <c r="M57" s="49">
        <v>0</v>
      </c>
    </row>
    <row r="58" spans="1:13" ht="15" customHeight="1">
      <c r="A58" s="50" t="s">
        <v>113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131</v>
      </c>
      <c r="B59" s="55">
        <f>SUM(C59:K59)</f>
        <v>2188</v>
      </c>
      <c r="C59" s="56">
        <v>2106</v>
      </c>
      <c r="D59" s="56">
        <v>0</v>
      </c>
      <c r="E59" s="56">
        <v>0</v>
      </c>
      <c r="F59" s="56">
        <v>0</v>
      </c>
      <c r="G59" s="56">
        <v>82</v>
      </c>
      <c r="H59" s="56">
        <v>0</v>
      </c>
      <c r="I59" s="56">
        <v>0</v>
      </c>
      <c r="J59" s="56">
        <v>0</v>
      </c>
      <c r="K59" s="56">
        <v>0</v>
      </c>
      <c r="L59" s="56">
        <v>1304</v>
      </c>
      <c r="M59" s="57">
        <v>884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114</v>
      </c>
      <c r="B61" s="47">
        <f>SUM(C61:K61)</f>
        <v>590</v>
      </c>
      <c r="C61" s="48">
        <v>564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26</v>
      </c>
      <c r="J61" s="48">
        <v>0</v>
      </c>
      <c r="K61" s="48">
        <v>0</v>
      </c>
      <c r="L61" s="48">
        <v>238</v>
      </c>
      <c r="M61" s="49">
        <v>352</v>
      </c>
    </row>
    <row r="62" spans="1:13" ht="15" customHeight="1">
      <c r="A62" s="54" t="s">
        <v>132</v>
      </c>
      <c r="B62" s="55">
        <f>SUM(C62:K62)</f>
        <v>590</v>
      </c>
      <c r="C62" s="56">
        <v>564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26</v>
      </c>
      <c r="J62" s="56">
        <v>0</v>
      </c>
      <c r="K62" s="56">
        <v>0</v>
      </c>
      <c r="L62" s="56">
        <v>238</v>
      </c>
      <c r="M62" s="57">
        <v>352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115</v>
      </c>
      <c r="B64" s="47">
        <f>SUM(C64:K64)</f>
        <v>131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131</v>
      </c>
      <c r="J64" s="48">
        <v>0</v>
      </c>
      <c r="K64" s="48">
        <v>0</v>
      </c>
      <c r="L64" s="48">
        <v>0</v>
      </c>
      <c r="M64" s="49">
        <v>131</v>
      </c>
    </row>
    <row r="65" spans="1:13" ht="15" customHeight="1">
      <c r="A65" s="54" t="s">
        <v>133</v>
      </c>
      <c r="B65" s="55">
        <f>SUM(C65:K65)</f>
        <v>131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131</v>
      </c>
      <c r="J65" s="56">
        <v>0</v>
      </c>
      <c r="K65" s="56">
        <v>0</v>
      </c>
      <c r="L65" s="56">
        <v>0</v>
      </c>
      <c r="M65" s="57">
        <v>131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116</v>
      </c>
      <c r="B67" s="47">
        <f>SUM(C67:K67)</f>
        <v>15704</v>
      </c>
      <c r="C67" s="48">
        <v>12459</v>
      </c>
      <c r="D67" s="48">
        <v>133</v>
      </c>
      <c r="E67" s="48">
        <v>113</v>
      </c>
      <c r="F67" s="48">
        <v>33</v>
      </c>
      <c r="G67" s="48">
        <v>82</v>
      </c>
      <c r="H67" s="48">
        <v>787</v>
      </c>
      <c r="I67" s="48">
        <v>1961</v>
      </c>
      <c r="J67" s="48">
        <v>136</v>
      </c>
      <c r="K67" s="48">
        <v>0</v>
      </c>
      <c r="L67" s="48">
        <v>10935</v>
      </c>
      <c r="M67" s="49">
        <v>4769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117</v>
      </c>
      <c r="B69" s="59">
        <f>SUM(C69:K69)</f>
        <v>161080</v>
      </c>
      <c r="C69" s="60">
        <v>99408</v>
      </c>
      <c r="D69" s="60">
        <v>2602</v>
      </c>
      <c r="E69" s="60">
        <v>3549</v>
      </c>
      <c r="F69" s="60">
        <v>29725</v>
      </c>
      <c r="G69" s="60">
        <v>603</v>
      </c>
      <c r="H69" s="60">
        <v>11231</v>
      </c>
      <c r="I69" s="60">
        <v>9671</v>
      </c>
      <c r="J69" s="60">
        <v>4291</v>
      </c>
      <c r="K69" s="60">
        <v>0</v>
      </c>
      <c r="L69" s="60">
        <v>83399</v>
      </c>
      <c r="M69" s="61">
        <v>77681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99408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99408</v>
      </c>
      <c r="H6" s="19">
        <v>20461</v>
      </c>
      <c r="I6" s="19">
        <v>0</v>
      </c>
      <c r="J6" s="19">
        <v>78947</v>
      </c>
      <c r="K6" s="19">
        <v>76359</v>
      </c>
      <c r="L6" s="19">
        <f>SUM(M6:Q6)</f>
        <v>23049</v>
      </c>
      <c r="M6" s="19">
        <v>0</v>
      </c>
      <c r="N6" s="19">
        <v>3868</v>
      </c>
      <c r="O6" s="19">
        <v>19102</v>
      </c>
      <c r="P6" s="19">
        <v>0</v>
      </c>
      <c r="Q6" s="27">
        <v>79</v>
      </c>
    </row>
    <row r="7" spans="1:17" ht="15" customHeight="1">
      <c r="A7" s="13" t="s">
        <v>65</v>
      </c>
      <c r="B7" s="20">
        <f>+C7+G7</f>
        <v>2602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2602</v>
      </c>
      <c r="H7" s="21">
        <v>363</v>
      </c>
      <c r="I7" s="21">
        <v>198</v>
      </c>
      <c r="J7" s="21">
        <v>2041</v>
      </c>
      <c r="K7" s="21">
        <v>1110</v>
      </c>
      <c r="L7" s="21">
        <f>SUM(M7:Q7)</f>
        <v>1492</v>
      </c>
      <c r="M7" s="21">
        <v>0</v>
      </c>
      <c r="N7" s="21">
        <v>0</v>
      </c>
      <c r="O7" s="21">
        <v>1492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3549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3549</v>
      </c>
      <c r="H8" s="21">
        <v>3186</v>
      </c>
      <c r="I8" s="21">
        <v>68</v>
      </c>
      <c r="J8" s="21">
        <v>295</v>
      </c>
      <c r="K8" s="21">
        <v>3350</v>
      </c>
      <c r="L8" s="21">
        <f aca="true" t="shared" si="3" ref="L8:L17">SUM(M8:Q8)</f>
        <v>199</v>
      </c>
      <c r="M8" s="21">
        <v>0</v>
      </c>
      <c r="N8" s="21">
        <v>0</v>
      </c>
      <c r="O8" s="21">
        <v>199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29725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29725</v>
      </c>
      <c r="H9" s="21">
        <v>24858</v>
      </c>
      <c r="I9" s="21">
        <v>4867</v>
      </c>
      <c r="J9" s="21">
        <v>0</v>
      </c>
      <c r="K9" s="21">
        <v>401</v>
      </c>
      <c r="L9" s="21">
        <f t="shared" si="3"/>
        <v>29324</v>
      </c>
      <c r="M9" s="21">
        <v>0</v>
      </c>
      <c r="N9" s="21">
        <v>19</v>
      </c>
      <c r="O9" s="21">
        <v>29305</v>
      </c>
      <c r="P9" s="21">
        <v>0</v>
      </c>
      <c r="Q9" s="28">
        <v>0</v>
      </c>
    </row>
    <row r="10" spans="1:17" ht="15" customHeight="1">
      <c r="A10" s="13" t="s">
        <v>68</v>
      </c>
      <c r="B10" s="20">
        <f t="shared" si="0"/>
        <v>603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603</v>
      </c>
      <c r="H10" s="21">
        <v>603</v>
      </c>
      <c r="I10" s="21">
        <v>0</v>
      </c>
      <c r="J10" s="21">
        <v>0</v>
      </c>
      <c r="K10" s="21">
        <v>80</v>
      </c>
      <c r="L10" s="21">
        <f t="shared" si="3"/>
        <v>523</v>
      </c>
      <c r="M10" s="21">
        <v>0</v>
      </c>
      <c r="N10" s="21">
        <v>0</v>
      </c>
      <c r="O10" s="21">
        <v>523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11231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11231</v>
      </c>
      <c r="H11" s="21">
        <v>10066</v>
      </c>
      <c r="I11" s="21">
        <v>0</v>
      </c>
      <c r="J11" s="21">
        <v>1165</v>
      </c>
      <c r="K11" s="21">
        <v>1146</v>
      </c>
      <c r="L11" s="21">
        <f t="shared" si="3"/>
        <v>10085</v>
      </c>
      <c r="M11" s="21">
        <v>0</v>
      </c>
      <c r="N11" s="21">
        <v>0</v>
      </c>
      <c r="O11" s="21">
        <v>10085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9671</v>
      </c>
      <c r="C12" s="21">
        <f t="shared" si="1"/>
        <v>182</v>
      </c>
      <c r="D12" s="21">
        <v>0</v>
      </c>
      <c r="E12" s="21">
        <v>0</v>
      </c>
      <c r="F12" s="21">
        <v>182</v>
      </c>
      <c r="G12" s="21">
        <f t="shared" si="2"/>
        <v>9489</v>
      </c>
      <c r="H12" s="21">
        <v>6136</v>
      </c>
      <c r="I12" s="21">
        <v>199</v>
      </c>
      <c r="J12" s="21">
        <v>3154</v>
      </c>
      <c r="K12" s="21">
        <v>515</v>
      </c>
      <c r="L12" s="21">
        <f t="shared" si="3"/>
        <v>9156</v>
      </c>
      <c r="M12" s="21">
        <v>0</v>
      </c>
      <c r="N12" s="21">
        <v>164</v>
      </c>
      <c r="O12" s="21">
        <v>8979</v>
      </c>
      <c r="P12" s="21">
        <v>0</v>
      </c>
      <c r="Q12" s="28">
        <v>13</v>
      </c>
    </row>
    <row r="13" spans="1:17" ht="15" customHeight="1">
      <c r="A13" s="13" t="s">
        <v>71</v>
      </c>
      <c r="B13" s="20">
        <f t="shared" si="0"/>
        <v>4291</v>
      </c>
      <c r="C13" s="21">
        <f t="shared" si="1"/>
        <v>303</v>
      </c>
      <c r="D13" s="21">
        <v>68</v>
      </c>
      <c r="E13" s="21">
        <v>39</v>
      </c>
      <c r="F13" s="21">
        <v>196</v>
      </c>
      <c r="G13" s="21">
        <f t="shared" si="2"/>
        <v>3988</v>
      </c>
      <c r="H13" s="21">
        <v>0</v>
      </c>
      <c r="I13" s="21">
        <v>2194</v>
      </c>
      <c r="J13" s="21">
        <v>1794</v>
      </c>
      <c r="K13" s="21">
        <v>438</v>
      </c>
      <c r="L13" s="21">
        <f t="shared" si="3"/>
        <v>3853</v>
      </c>
      <c r="M13" s="21">
        <v>0</v>
      </c>
      <c r="N13" s="21">
        <v>1806</v>
      </c>
      <c r="O13" s="21">
        <v>2047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102010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102010</v>
      </c>
      <c r="H16" s="21">
        <f>SUM(H6:H7)</f>
        <v>20824</v>
      </c>
      <c r="I16" s="21">
        <f>SUM(I6:I7)</f>
        <v>198</v>
      </c>
      <c r="J16" s="21">
        <f>SUM(J6:J7)</f>
        <v>80988</v>
      </c>
      <c r="K16" s="21">
        <f>SUM(K6:K7)</f>
        <v>77469</v>
      </c>
      <c r="L16" s="21">
        <f t="shared" si="3"/>
        <v>24541</v>
      </c>
      <c r="M16" s="21">
        <f>SUM(M6:M7)</f>
        <v>0</v>
      </c>
      <c r="N16" s="21">
        <f>SUM(N6:N7)</f>
        <v>3868</v>
      </c>
      <c r="O16" s="21">
        <f>SUM(O6:O7)</f>
        <v>20594</v>
      </c>
      <c r="P16" s="21">
        <f>SUM(P6:P7)</f>
        <v>0</v>
      </c>
      <c r="Q16" s="28">
        <f>SUM(Q6:Q7)</f>
        <v>79</v>
      </c>
    </row>
    <row r="17" spans="1:17" ht="15" customHeight="1">
      <c r="A17" s="13" t="s">
        <v>73</v>
      </c>
      <c r="B17" s="20">
        <f t="shared" si="0"/>
        <v>59070</v>
      </c>
      <c r="C17" s="21">
        <f t="shared" si="1"/>
        <v>485</v>
      </c>
      <c r="D17" s="21">
        <f>SUM(D8:D14)</f>
        <v>68</v>
      </c>
      <c r="E17" s="21">
        <f>SUM(E8:E14)</f>
        <v>39</v>
      </c>
      <c r="F17" s="21">
        <f>SUM(F8:F14)</f>
        <v>378</v>
      </c>
      <c r="G17" s="21">
        <f t="shared" si="2"/>
        <v>58585</v>
      </c>
      <c r="H17" s="21">
        <f>SUM(H8:H14)</f>
        <v>44849</v>
      </c>
      <c r="I17" s="21">
        <f>SUM(I8:I14)</f>
        <v>7328</v>
      </c>
      <c r="J17" s="21">
        <f>SUM(J8:J14)</f>
        <v>6408</v>
      </c>
      <c r="K17" s="21">
        <f>SUM(K8:K14)</f>
        <v>5930</v>
      </c>
      <c r="L17" s="21">
        <f t="shared" si="3"/>
        <v>53140</v>
      </c>
      <c r="M17" s="21">
        <f>SUM(M8:M14)</f>
        <v>0</v>
      </c>
      <c r="N17" s="21">
        <f>SUM(N8:N14)</f>
        <v>1989</v>
      </c>
      <c r="O17" s="21">
        <f>SUM(O8:O14)</f>
        <v>51138</v>
      </c>
      <c r="P17" s="21">
        <f>SUM(P8:P14)</f>
        <v>0</v>
      </c>
      <c r="Q17" s="28">
        <f>SUM(Q8:Q14)</f>
        <v>13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161080</v>
      </c>
      <c r="C19" s="25">
        <f t="shared" si="1"/>
        <v>485</v>
      </c>
      <c r="D19" s="24">
        <f>SUM(D16:D17)</f>
        <v>68</v>
      </c>
      <c r="E19" s="24">
        <f>SUM(E16:E17)</f>
        <v>39</v>
      </c>
      <c r="F19" s="24">
        <f>SUM(F16:F17)</f>
        <v>378</v>
      </c>
      <c r="G19" s="25">
        <f t="shared" si="2"/>
        <v>160595</v>
      </c>
      <c r="H19" s="24">
        <f>SUM(H16:H17)</f>
        <v>65673</v>
      </c>
      <c r="I19" s="24">
        <f>SUM(I16:I17)</f>
        <v>7526</v>
      </c>
      <c r="J19" s="24">
        <f>SUM(J16:J17)</f>
        <v>87396</v>
      </c>
      <c r="K19" s="25">
        <f>SUM(K16:K17)</f>
        <v>83399</v>
      </c>
      <c r="L19" s="24">
        <f>SUM(M19:Q19)</f>
        <v>77681</v>
      </c>
      <c r="M19" s="24">
        <f>SUM(M16:M17)</f>
        <v>0</v>
      </c>
      <c r="N19" s="24">
        <f>SUM(N16:N17)</f>
        <v>5857</v>
      </c>
      <c r="O19" s="24">
        <f>SUM(O16:O17)</f>
        <v>71732</v>
      </c>
      <c r="P19" s="24">
        <f>SUM(P16:P17)</f>
        <v>0</v>
      </c>
      <c r="Q19" s="30">
        <f>SUM(Q16:Q17)</f>
        <v>92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10.75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1567600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1567600</v>
      </c>
      <c r="H6" s="19">
        <v>295370</v>
      </c>
      <c r="I6" s="19">
        <v>0</v>
      </c>
      <c r="J6" s="19">
        <v>1272230</v>
      </c>
      <c r="K6" s="19">
        <v>1158928</v>
      </c>
      <c r="L6" s="19">
        <f>SUM(M6:Q6)</f>
        <v>408672</v>
      </c>
      <c r="M6" s="19">
        <v>0</v>
      </c>
      <c r="N6" s="19">
        <v>61965</v>
      </c>
      <c r="O6" s="19">
        <v>346307</v>
      </c>
      <c r="P6" s="19">
        <v>0</v>
      </c>
      <c r="Q6" s="27">
        <v>400</v>
      </c>
    </row>
    <row r="7" spans="1:17" ht="15" customHeight="1">
      <c r="A7" s="13" t="s">
        <v>21</v>
      </c>
      <c r="B7" s="20">
        <f>+C7+G7</f>
        <v>39050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39050</v>
      </c>
      <c r="H7" s="21">
        <v>5000</v>
      </c>
      <c r="I7" s="21">
        <v>4800</v>
      </c>
      <c r="J7" s="21">
        <v>29250</v>
      </c>
      <c r="K7" s="21">
        <v>18250</v>
      </c>
      <c r="L7" s="21">
        <f>SUM(M7:Q7)</f>
        <v>20800</v>
      </c>
      <c r="M7" s="21">
        <v>0</v>
      </c>
      <c r="N7" s="21">
        <v>0</v>
      </c>
      <c r="O7" s="21">
        <v>20800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23518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23518</v>
      </c>
      <c r="H8" s="21">
        <v>20000</v>
      </c>
      <c r="I8" s="21">
        <v>1208</v>
      </c>
      <c r="J8" s="21">
        <v>2310</v>
      </c>
      <c r="K8" s="21">
        <v>21608</v>
      </c>
      <c r="L8" s="21">
        <f aca="true" t="shared" si="3" ref="L8:L17">SUM(M8:Q8)</f>
        <v>1910</v>
      </c>
      <c r="M8" s="21">
        <v>0</v>
      </c>
      <c r="N8" s="21">
        <v>0</v>
      </c>
      <c r="O8" s="21">
        <v>1910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436370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436370</v>
      </c>
      <c r="H9" s="21">
        <v>246370</v>
      </c>
      <c r="I9" s="21">
        <v>190000</v>
      </c>
      <c r="J9" s="21">
        <v>0</v>
      </c>
      <c r="K9" s="21">
        <v>4800</v>
      </c>
      <c r="L9" s="21">
        <f t="shared" si="3"/>
        <v>431570</v>
      </c>
      <c r="M9" s="21">
        <v>0</v>
      </c>
      <c r="N9" s="21">
        <v>400</v>
      </c>
      <c r="O9" s="21">
        <v>431170</v>
      </c>
      <c r="P9" s="21">
        <v>0</v>
      </c>
      <c r="Q9" s="28">
        <v>0</v>
      </c>
    </row>
    <row r="10" spans="1:17" ht="15" customHeight="1">
      <c r="A10" s="13" t="s">
        <v>24</v>
      </c>
      <c r="B10" s="20">
        <f t="shared" si="0"/>
        <v>6126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6126</v>
      </c>
      <c r="H10" s="21">
        <v>6126</v>
      </c>
      <c r="I10" s="21">
        <v>0</v>
      </c>
      <c r="J10" s="21">
        <v>0</v>
      </c>
      <c r="K10" s="21">
        <v>850</v>
      </c>
      <c r="L10" s="21">
        <f t="shared" si="3"/>
        <v>5276</v>
      </c>
      <c r="M10" s="21">
        <v>0</v>
      </c>
      <c r="N10" s="21">
        <v>0</v>
      </c>
      <c r="O10" s="21">
        <v>5276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102450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102450</v>
      </c>
      <c r="H11" s="21">
        <v>86350</v>
      </c>
      <c r="I11" s="21">
        <v>0</v>
      </c>
      <c r="J11" s="21">
        <v>16100</v>
      </c>
      <c r="K11" s="21">
        <v>19300</v>
      </c>
      <c r="L11" s="21">
        <f t="shared" si="3"/>
        <v>83150</v>
      </c>
      <c r="M11" s="21">
        <v>0</v>
      </c>
      <c r="N11" s="21">
        <v>0</v>
      </c>
      <c r="O11" s="21">
        <v>83150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190063</v>
      </c>
      <c r="C12" s="21">
        <f t="shared" si="1"/>
        <v>2190</v>
      </c>
      <c r="D12" s="21">
        <v>0</v>
      </c>
      <c r="E12" s="21">
        <v>0</v>
      </c>
      <c r="F12" s="21">
        <v>2190</v>
      </c>
      <c r="G12" s="21">
        <f t="shared" si="2"/>
        <v>187873</v>
      </c>
      <c r="H12" s="21">
        <v>124099</v>
      </c>
      <c r="I12" s="21">
        <v>3174</v>
      </c>
      <c r="J12" s="21">
        <v>60600</v>
      </c>
      <c r="K12" s="21">
        <v>4750</v>
      </c>
      <c r="L12" s="21">
        <f t="shared" si="3"/>
        <v>185313</v>
      </c>
      <c r="M12" s="21">
        <v>0</v>
      </c>
      <c r="N12" s="21">
        <v>1140</v>
      </c>
      <c r="O12" s="21">
        <v>184073</v>
      </c>
      <c r="P12" s="21">
        <v>0</v>
      </c>
      <c r="Q12" s="28">
        <v>100</v>
      </c>
    </row>
    <row r="13" spans="1:17" ht="15" customHeight="1">
      <c r="A13" s="13" t="s">
        <v>27</v>
      </c>
      <c r="B13" s="20">
        <f t="shared" si="0"/>
        <v>70825</v>
      </c>
      <c r="C13" s="21">
        <f t="shared" si="1"/>
        <v>5665</v>
      </c>
      <c r="D13" s="21">
        <v>1200</v>
      </c>
      <c r="E13" s="21">
        <v>800</v>
      </c>
      <c r="F13" s="21">
        <v>3665</v>
      </c>
      <c r="G13" s="21">
        <f t="shared" si="2"/>
        <v>65160</v>
      </c>
      <c r="H13" s="21">
        <v>0</v>
      </c>
      <c r="I13" s="21">
        <v>36660</v>
      </c>
      <c r="J13" s="21">
        <v>28500</v>
      </c>
      <c r="K13" s="21">
        <v>7700</v>
      </c>
      <c r="L13" s="21">
        <f t="shared" si="3"/>
        <v>63125</v>
      </c>
      <c r="M13" s="21">
        <v>0</v>
      </c>
      <c r="N13" s="21">
        <v>30200</v>
      </c>
      <c r="O13" s="21">
        <v>32925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1606650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1606650</v>
      </c>
      <c r="H16" s="21">
        <f>SUM(H6:H7)</f>
        <v>300370</v>
      </c>
      <c r="I16" s="21">
        <f>SUM(I6:I7)</f>
        <v>4800</v>
      </c>
      <c r="J16" s="21">
        <f>SUM(J6:J7)</f>
        <v>1301480</v>
      </c>
      <c r="K16" s="21">
        <f>SUM(K6:K7)</f>
        <v>1177178</v>
      </c>
      <c r="L16" s="21">
        <f t="shared" si="3"/>
        <v>429472</v>
      </c>
      <c r="M16" s="21">
        <f>SUM(M6:M7)</f>
        <v>0</v>
      </c>
      <c r="N16" s="21">
        <f>SUM(N6:N7)</f>
        <v>61965</v>
      </c>
      <c r="O16" s="21">
        <f>SUM(O6:O7)</f>
        <v>367107</v>
      </c>
      <c r="P16" s="21">
        <f>SUM(P6:P7)</f>
        <v>0</v>
      </c>
      <c r="Q16" s="28">
        <f>SUM(Q6:Q7)</f>
        <v>400</v>
      </c>
    </row>
    <row r="17" spans="1:17" ht="15" customHeight="1">
      <c r="A17" s="13" t="s">
        <v>30</v>
      </c>
      <c r="B17" s="20">
        <f t="shared" si="0"/>
        <v>829352</v>
      </c>
      <c r="C17" s="21">
        <f t="shared" si="1"/>
        <v>7855</v>
      </c>
      <c r="D17" s="21">
        <f>SUM(D8:D14)</f>
        <v>1200</v>
      </c>
      <c r="E17" s="21">
        <f>SUM(E8:E14)</f>
        <v>800</v>
      </c>
      <c r="F17" s="21">
        <f>SUM(F8:F14)</f>
        <v>5855</v>
      </c>
      <c r="G17" s="21">
        <f t="shared" si="2"/>
        <v>821497</v>
      </c>
      <c r="H17" s="21">
        <f>SUM(H8:H14)</f>
        <v>482945</v>
      </c>
      <c r="I17" s="21">
        <f>SUM(I8:I14)</f>
        <v>231042</v>
      </c>
      <c r="J17" s="21">
        <f>SUM(J8:J14)</f>
        <v>107510</v>
      </c>
      <c r="K17" s="21">
        <f>SUM(K8:K14)</f>
        <v>59008</v>
      </c>
      <c r="L17" s="21">
        <f t="shared" si="3"/>
        <v>770344</v>
      </c>
      <c r="M17" s="21">
        <f>SUM(M8:M14)</f>
        <v>0</v>
      </c>
      <c r="N17" s="21">
        <f>SUM(N8:N14)</f>
        <v>31740</v>
      </c>
      <c r="O17" s="21">
        <f>SUM(O8:O14)</f>
        <v>738504</v>
      </c>
      <c r="P17" s="21">
        <f>SUM(P8:P14)</f>
        <v>0</v>
      </c>
      <c r="Q17" s="28">
        <f>SUM(Q8:Q14)</f>
        <v>100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2436002</v>
      </c>
      <c r="C19" s="25">
        <f t="shared" si="1"/>
        <v>7855</v>
      </c>
      <c r="D19" s="24">
        <f>SUM(D16:D17)</f>
        <v>1200</v>
      </c>
      <c r="E19" s="24">
        <f>SUM(E16:E17)</f>
        <v>800</v>
      </c>
      <c r="F19" s="24">
        <f>SUM(F16:F17)</f>
        <v>5855</v>
      </c>
      <c r="G19" s="25">
        <f t="shared" si="2"/>
        <v>2428147</v>
      </c>
      <c r="H19" s="24">
        <f>SUM(H16:H17)</f>
        <v>783315</v>
      </c>
      <c r="I19" s="24">
        <f>SUM(I16:I17)</f>
        <v>235842</v>
      </c>
      <c r="J19" s="24">
        <f>SUM(J16:J17)</f>
        <v>1408990</v>
      </c>
      <c r="K19" s="25">
        <f>SUM(K16:K17)</f>
        <v>1236186</v>
      </c>
      <c r="L19" s="24">
        <f>SUM(M19:Q19)</f>
        <v>1199816</v>
      </c>
      <c r="M19" s="24">
        <f>SUM(M16:M17)</f>
        <v>0</v>
      </c>
      <c r="N19" s="24">
        <f>SUM(N16:N17)</f>
        <v>93705</v>
      </c>
      <c r="O19" s="24">
        <f>SUM(O16:O17)</f>
        <v>1105611</v>
      </c>
      <c r="P19" s="24">
        <f>SUM(P16:P17)</f>
        <v>0</v>
      </c>
      <c r="Q19" s="30">
        <f>SUM(Q16:Q17)</f>
        <v>500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2008-03-04T00:36:11Z</cp:lastPrinted>
  <dcterms:created xsi:type="dcterms:W3CDTF">2000-01-06T00:38:06Z</dcterms:created>
  <dcterms:modified xsi:type="dcterms:W3CDTF">2008-03-04T00:37:37Z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-2061889348</vt:i4>
  </property>
  <property fmtid="{D5CDD505-2E9C-101B-9397-08002B2CF9AE}" pid="3" name="_EmailSubject">
    <vt:lpwstr>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