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1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<sst xmlns="http://schemas.openxmlformats.org/spreadsheetml/2006/main" count="149" uniqueCount="133">
  <si>
    <t>合計</t>
  </si>
  <si>
    <t>民間</t>
  </si>
  <si>
    <t>非木造</t>
  </si>
  <si>
    <t>木造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</si>
  <si>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</si>
  <si>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</si>
  <si>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</si>
  <si>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</si>
  <si>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</si>
  <si>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</si>
  <si>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</si>
  <si>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</si>
  <si>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</si>
  <si>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鉄筋鉄骨</t>
  </si>
  <si>
    <t>ｺﾝｸﾘｰﾄ造</t>
  </si>
  <si>
    <t>鉄筋</t>
  </si>
  <si>
    <t>鉄骨造</t>
  </si>
  <si>
    <t>ｺﾝｸﾘｰﾄ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</si>
  <si>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</si>
  <si>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</si>
  <si>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</si>
  <si>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</si>
  <si>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</si>
  <si>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</si>
  <si>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</si>
  <si>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</si>
  <si>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</si>
  <si>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</si>
  <si>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その他</t>
  </si>
  <si>
    <t>全居住用</t>
  </si>
  <si>
    <t>非居住用</t>
  </si>
  <si>
    <t>合計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</si>
  <si>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</si>
  <si>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</si>
  <si>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</si>
  <si>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</si>
  <si>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（県市町村名）岐阜県</t>
  </si>
  <si>
    <t>平成  18年  4月分</t>
  </si>
  <si>
    <t>（県市町村名）岐阜県</t>
  </si>
  <si>
    <t>着工建築物概報（２）</t>
  </si>
  <si>
    <t>平成  18年  4月分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</si>
  <si>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</si>
  <si>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</si>
  <si>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</si>
  <si>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</si>
  <si>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</si>
  <si>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</si>
  <si>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</si>
  <si>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</si>
  <si>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</si>
  <si>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</si>
  <si>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</si>
  <si>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</si>
  <si>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</si>
  <si>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</si>
  <si>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</si>
  <si>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</si>
  <si>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</si>
  <si>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</si>
  <si>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</si>
  <si>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</si>
  <si>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</si>
  <si>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</si>
  <si>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</si>
  <si>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</si>
  <si>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</si>
  <si>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</si>
  <si>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</si>
  <si>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</si>
  <si>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</si>
  <si>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</si>
  <si>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</si>
  <si>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</si>
  <si>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</si>
  <si>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</si>
  <si>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</si>
  <si>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</si>
  <si>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</si>
  <si>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</si>
  <si>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</si>
  <si>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</si>
  <si>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</si>
  <si>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</si>
  <si>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</si>
  <si>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</si>
  <si>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</si>
  <si>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</si>
  <si>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</si>
  <si>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</si>
  <si>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</si>
  <si>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</si>
  <si>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</si>
  <si>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</si>
  <si>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</si>
  <si>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</si>
  <si>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</si>
  <si>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</si>
  <si>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</si>
  <si>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</si>
  <si>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</si>
  <si>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</si>
  <si>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</si>
  <si>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</si>
  <si>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</si>
  <si>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</si>
  <si>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</si>
  <si>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</si>
  <si>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</si>
  <si>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</si>
  <si>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</si>
  <si>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</si>
  <si>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</si>
  <si>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</si>
  <si>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</si>
  <si>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</si>
  <si>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</si>
  <si>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</si>
  <si>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</si>
  <si>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</si>
  <si>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</si>
  <si>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</si>
  <si>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</si>
  <si>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</si>
  <si>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</si>
  <si>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</si>
  <si>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大野郡計</t>
  </si>
  <si>
    <t>町村計</t>
  </si>
  <si>
    <t>合　計</t>
  </si>
  <si>
    <t>着工建築物概報（１）</t>
  </si>
  <si>
    <t>用途別床面積内訳表</t>
  </si>
  <si>
    <t>構造別床面積内訳表</t>
  </si>
  <si>
    <t>ｻｰﾋﾞｽ業用</t>
  </si>
  <si>
    <t>公務文教用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</si>
</sst>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7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177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/>
    </xf>
    <xf numFmtId="0" fontId="2" fillId="0" borderId="28" xfId="0" applyNumberFormat="1" applyFont="1" applyBorder="1" applyAlignment="1">
      <alignment/>
    </xf>
    <xf numFmtId="0" fontId="2" fillId="0" borderId="29" xfId="0" applyNumberFormat="1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5" sqref="H25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14" t="s">
        <v>128</v>
      </c>
      <c r="I1" s="1" t="s">
        <v>40</v>
      </c>
    </row>
    <row r="2" ht="15" customHeight="1" thickBot="1">
      <c r="M2" s="17" t="s">
        <v>41</v>
      </c>
    </row>
    <row r="3" spans="1:13" s="4" customFormat="1" ht="15" customHeight="1">
      <c r="A3" s="2"/>
      <c r="B3" s="3"/>
      <c r="C3" s="55" t="s">
        <v>129</v>
      </c>
      <c r="D3" s="56"/>
      <c r="E3" s="56"/>
      <c r="F3" s="56"/>
      <c r="G3" s="56"/>
      <c r="H3" s="56"/>
      <c r="I3" s="56"/>
      <c r="J3" s="56"/>
      <c r="K3" s="57"/>
      <c r="L3" s="55" t="s">
        <v>130</v>
      </c>
      <c r="M3" s="58"/>
    </row>
    <row r="4" spans="1:13" s="4" customFormat="1" ht="15" customHeight="1" thickBot="1">
      <c r="A4" s="8"/>
      <c r="B4" s="9" t="s">
        <v>44</v>
      </c>
      <c r="C4" s="10" t="s">
        <v>64</v>
      </c>
      <c r="D4" s="31" t="s">
        <v>65</v>
      </c>
      <c r="E4" s="31" t="s">
        <v>66</v>
      </c>
      <c r="F4" s="10" t="s">
        <v>67</v>
      </c>
      <c r="G4" s="10" t="s">
        <v>68</v>
      </c>
      <c r="H4" s="32" t="s">
        <v>69</v>
      </c>
      <c r="I4" s="32" t="s">
        <v>131</v>
      </c>
      <c r="J4" s="32" t="s">
        <v>132</v>
      </c>
      <c r="K4" s="32" t="s">
        <v>63</v>
      </c>
      <c r="L4" s="32" t="s">
        <v>58</v>
      </c>
      <c r="M4" s="33" t="s">
        <v>59</v>
      </c>
    </row>
    <row r="5" spans="1:13" s="38" customFormat="1" ht="15" customHeight="1">
      <c r="A5" s="34" t="s">
        <v>74</v>
      </c>
      <c r="B5" s="35">
        <f aca="true" t="shared" si="0" ref="B5:B26">SUM(C5:K5)</f>
        <v>33776</v>
      </c>
      <c r="C5" s="36">
        <v>27486</v>
      </c>
      <c r="D5" s="36">
        <v>1212</v>
      </c>
      <c r="E5" s="36">
        <v>92</v>
      </c>
      <c r="F5" s="36">
        <v>714</v>
      </c>
      <c r="G5" s="36">
        <v>109</v>
      </c>
      <c r="H5" s="36">
        <v>1579</v>
      </c>
      <c r="I5" s="36">
        <v>1781</v>
      </c>
      <c r="J5" s="36">
        <v>803</v>
      </c>
      <c r="K5" s="36">
        <v>0</v>
      </c>
      <c r="L5" s="36">
        <v>21332</v>
      </c>
      <c r="M5" s="37">
        <v>12444</v>
      </c>
    </row>
    <row r="6" spans="1:13" ht="15" customHeight="1">
      <c r="A6" s="39" t="s">
        <v>75</v>
      </c>
      <c r="B6" s="40">
        <f t="shared" si="0"/>
        <v>24513</v>
      </c>
      <c r="C6" s="41">
        <v>14410</v>
      </c>
      <c r="D6" s="41">
        <v>188</v>
      </c>
      <c r="E6" s="41">
        <v>91</v>
      </c>
      <c r="F6" s="41">
        <v>3830</v>
      </c>
      <c r="G6" s="41">
        <v>3309</v>
      </c>
      <c r="H6" s="41">
        <v>520</v>
      </c>
      <c r="I6" s="41">
        <v>997</v>
      </c>
      <c r="J6" s="41">
        <v>1168</v>
      </c>
      <c r="K6" s="41">
        <v>0</v>
      </c>
      <c r="L6" s="41">
        <v>9887</v>
      </c>
      <c r="M6" s="42">
        <v>14626</v>
      </c>
    </row>
    <row r="7" spans="1:13" ht="15" customHeight="1">
      <c r="A7" s="39" t="s">
        <v>76</v>
      </c>
      <c r="B7" s="40">
        <f t="shared" si="0"/>
        <v>42132</v>
      </c>
      <c r="C7" s="41">
        <v>7444</v>
      </c>
      <c r="D7" s="41">
        <v>0</v>
      </c>
      <c r="E7" s="41">
        <v>230</v>
      </c>
      <c r="F7" s="41">
        <v>21779</v>
      </c>
      <c r="G7" s="41">
        <v>691</v>
      </c>
      <c r="H7" s="41">
        <v>1153</v>
      </c>
      <c r="I7" s="41">
        <v>110</v>
      </c>
      <c r="J7" s="41">
        <v>10725</v>
      </c>
      <c r="K7" s="41">
        <v>0</v>
      </c>
      <c r="L7" s="41">
        <v>14322</v>
      </c>
      <c r="M7" s="42">
        <v>27810</v>
      </c>
    </row>
    <row r="8" spans="1:13" ht="15" customHeight="1">
      <c r="A8" s="39" t="s">
        <v>77</v>
      </c>
      <c r="B8" s="40">
        <f t="shared" si="0"/>
        <v>5747</v>
      </c>
      <c r="C8" s="41">
        <v>4548</v>
      </c>
      <c r="D8" s="41">
        <v>0</v>
      </c>
      <c r="E8" s="41">
        <v>0</v>
      </c>
      <c r="F8" s="41">
        <v>0</v>
      </c>
      <c r="G8" s="41">
        <v>1068</v>
      </c>
      <c r="H8" s="41">
        <v>24</v>
      </c>
      <c r="I8" s="41">
        <v>72</v>
      </c>
      <c r="J8" s="41">
        <v>35</v>
      </c>
      <c r="K8" s="41">
        <v>0</v>
      </c>
      <c r="L8" s="41">
        <v>3165</v>
      </c>
      <c r="M8" s="42">
        <v>2582</v>
      </c>
    </row>
    <row r="9" spans="1:13" ht="15" customHeight="1">
      <c r="A9" s="39" t="s">
        <v>78</v>
      </c>
      <c r="B9" s="40">
        <f t="shared" si="0"/>
        <v>8005</v>
      </c>
      <c r="C9" s="41">
        <v>4628</v>
      </c>
      <c r="D9" s="41">
        <v>754</v>
      </c>
      <c r="E9" s="41">
        <v>41</v>
      </c>
      <c r="F9" s="41">
        <v>2011</v>
      </c>
      <c r="G9" s="41">
        <v>0</v>
      </c>
      <c r="H9" s="41">
        <v>160</v>
      </c>
      <c r="I9" s="41">
        <v>411</v>
      </c>
      <c r="J9" s="41">
        <v>0</v>
      </c>
      <c r="K9" s="41">
        <v>0</v>
      </c>
      <c r="L9" s="41">
        <v>4607</v>
      </c>
      <c r="M9" s="42">
        <v>3398</v>
      </c>
    </row>
    <row r="10" spans="1:13" ht="15" customHeight="1">
      <c r="A10" s="39" t="s">
        <v>79</v>
      </c>
      <c r="B10" s="40">
        <f t="shared" si="0"/>
        <v>5232</v>
      </c>
      <c r="C10" s="41">
        <v>4141</v>
      </c>
      <c r="D10" s="41">
        <v>0</v>
      </c>
      <c r="E10" s="41">
        <v>189</v>
      </c>
      <c r="F10" s="41">
        <v>581</v>
      </c>
      <c r="G10" s="41">
        <v>0</v>
      </c>
      <c r="H10" s="41">
        <v>186</v>
      </c>
      <c r="I10" s="41">
        <v>58</v>
      </c>
      <c r="J10" s="41">
        <v>77</v>
      </c>
      <c r="K10" s="41">
        <v>0</v>
      </c>
      <c r="L10" s="41">
        <v>4054</v>
      </c>
      <c r="M10" s="42">
        <v>1178</v>
      </c>
    </row>
    <row r="11" spans="1:13" ht="15" customHeight="1">
      <c r="A11" s="39" t="s">
        <v>80</v>
      </c>
      <c r="B11" s="40">
        <f t="shared" si="0"/>
        <v>1091</v>
      </c>
      <c r="C11" s="41">
        <v>845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246</v>
      </c>
      <c r="J11" s="41">
        <v>0</v>
      </c>
      <c r="K11" s="41">
        <v>0</v>
      </c>
      <c r="L11" s="41">
        <v>677</v>
      </c>
      <c r="M11" s="42">
        <v>414</v>
      </c>
    </row>
    <row r="12" spans="1:13" ht="15" customHeight="1">
      <c r="A12" s="39" t="s">
        <v>81</v>
      </c>
      <c r="B12" s="40">
        <f t="shared" si="0"/>
        <v>9540</v>
      </c>
      <c r="C12" s="41">
        <v>4105</v>
      </c>
      <c r="D12" s="41">
        <v>0</v>
      </c>
      <c r="E12" s="41">
        <v>0</v>
      </c>
      <c r="F12" s="41">
        <v>5114</v>
      </c>
      <c r="G12" s="41">
        <v>0</v>
      </c>
      <c r="H12" s="41">
        <v>75</v>
      </c>
      <c r="I12" s="41">
        <v>0</v>
      </c>
      <c r="J12" s="41">
        <v>246</v>
      </c>
      <c r="K12" s="41">
        <v>0</v>
      </c>
      <c r="L12" s="41">
        <v>3056</v>
      </c>
      <c r="M12" s="42">
        <v>6484</v>
      </c>
    </row>
    <row r="13" spans="1:13" ht="15" customHeight="1">
      <c r="A13" s="39" t="s">
        <v>82</v>
      </c>
      <c r="B13" s="40">
        <f t="shared" si="0"/>
        <v>6390</v>
      </c>
      <c r="C13" s="41">
        <v>6043</v>
      </c>
      <c r="D13" s="41">
        <v>0</v>
      </c>
      <c r="E13" s="41">
        <v>263</v>
      </c>
      <c r="F13" s="41">
        <v>0</v>
      </c>
      <c r="G13" s="41">
        <v>0</v>
      </c>
      <c r="H13" s="41">
        <v>0</v>
      </c>
      <c r="I13" s="41">
        <v>84</v>
      </c>
      <c r="J13" s="41">
        <v>0</v>
      </c>
      <c r="K13" s="41">
        <v>0</v>
      </c>
      <c r="L13" s="41">
        <v>5345</v>
      </c>
      <c r="M13" s="42">
        <v>1045</v>
      </c>
    </row>
    <row r="14" spans="1:13" ht="15" customHeight="1">
      <c r="A14" s="39" t="s">
        <v>83</v>
      </c>
      <c r="B14" s="40">
        <f t="shared" si="0"/>
        <v>4034</v>
      </c>
      <c r="C14" s="41">
        <v>2931</v>
      </c>
      <c r="D14" s="41">
        <v>0</v>
      </c>
      <c r="E14" s="41">
        <v>0</v>
      </c>
      <c r="F14" s="41">
        <v>253</v>
      </c>
      <c r="G14" s="41">
        <v>0</v>
      </c>
      <c r="H14" s="41">
        <v>359</v>
      </c>
      <c r="I14" s="41">
        <v>414</v>
      </c>
      <c r="J14" s="41">
        <v>77</v>
      </c>
      <c r="K14" s="41">
        <v>0</v>
      </c>
      <c r="L14" s="41">
        <v>3031</v>
      </c>
      <c r="M14" s="42">
        <v>1003</v>
      </c>
    </row>
    <row r="15" spans="1:13" ht="15" customHeight="1">
      <c r="A15" s="39" t="s">
        <v>84</v>
      </c>
      <c r="B15" s="40">
        <f t="shared" si="0"/>
        <v>40649</v>
      </c>
      <c r="C15" s="41">
        <v>8644</v>
      </c>
      <c r="D15" s="41">
        <v>0</v>
      </c>
      <c r="E15" s="41">
        <v>59</v>
      </c>
      <c r="F15" s="41">
        <v>30574</v>
      </c>
      <c r="G15" s="41">
        <v>481</v>
      </c>
      <c r="H15" s="41">
        <v>274</v>
      </c>
      <c r="I15" s="41">
        <v>617</v>
      </c>
      <c r="J15" s="41">
        <v>0</v>
      </c>
      <c r="K15" s="41">
        <v>0</v>
      </c>
      <c r="L15" s="41">
        <v>6162</v>
      </c>
      <c r="M15" s="42">
        <v>34487</v>
      </c>
    </row>
    <row r="16" spans="1:13" ht="15" customHeight="1">
      <c r="A16" s="39" t="s">
        <v>85</v>
      </c>
      <c r="B16" s="40">
        <f t="shared" si="0"/>
        <v>6312</v>
      </c>
      <c r="C16" s="41">
        <v>5028</v>
      </c>
      <c r="D16" s="41">
        <v>0</v>
      </c>
      <c r="E16" s="41">
        <v>0</v>
      </c>
      <c r="F16" s="41">
        <v>659</v>
      </c>
      <c r="G16" s="41">
        <v>0</v>
      </c>
      <c r="H16" s="41">
        <v>215</v>
      </c>
      <c r="I16" s="41">
        <v>410</v>
      </c>
      <c r="J16" s="41">
        <v>0</v>
      </c>
      <c r="K16" s="41">
        <v>0</v>
      </c>
      <c r="L16" s="41">
        <v>4812</v>
      </c>
      <c r="M16" s="42">
        <v>1500</v>
      </c>
    </row>
    <row r="17" spans="1:13" ht="15" customHeight="1">
      <c r="A17" s="39" t="s">
        <v>86</v>
      </c>
      <c r="B17" s="40">
        <f t="shared" si="0"/>
        <v>24130</v>
      </c>
      <c r="C17" s="41">
        <v>8349</v>
      </c>
      <c r="D17" s="41">
        <v>229</v>
      </c>
      <c r="E17" s="41">
        <v>0</v>
      </c>
      <c r="F17" s="41">
        <v>9439</v>
      </c>
      <c r="G17" s="41">
        <v>42</v>
      </c>
      <c r="H17" s="41">
        <v>1400</v>
      </c>
      <c r="I17" s="41">
        <v>3250</v>
      </c>
      <c r="J17" s="41">
        <v>1421</v>
      </c>
      <c r="K17" s="41">
        <v>0</v>
      </c>
      <c r="L17" s="41">
        <v>6773</v>
      </c>
      <c r="M17" s="42">
        <v>17357</v>
      </c>
    </row>
    <row r="18" spans="1:13" ht="15" customHeight="1">
      <c r="A18" s="39" t="s">
        <v>87</v>
      </c>
      <c r="B18" s="40">
        <f t="shared" si="0"/>
        <v>13472</v>
      </c>
      <c r="C18" s="41">
        <v>7956</v>
      </c>
      <c r="D18" s="41">
        <v>0</v>
      </c>
      <c r="E18" s="41">
        <v>60</v>
      </c>
      <c r="F18" s="41">
        <v>927</v>
      </c>
      <c r="G18" s="41">
        <v>0</v>
      </c>
      <c r="H18" s="41">
        <v>1839</v>
      </c>
      <c r="I18" s="41">
        <v>2576</v>
      </c>
      <c r="J18" s="41">
        <v>114</v>
      </c>
      <c r="K18" s="41">
        <v>0</v>
      </c>
      <c r="L18" s="41">
        <v>4139</v>
      </c>
      <c r="M18" s="42">
        <v>9333</v>
      </c>
    </row>
    <row r="19" spans="1:13" ht="15" customHeight="1">
      <c r="A19" s="39" t="s">
        <v>88</v>
      </c>
      <c r="B19" s="40">
        <f t="shared" si="0"/>
        <v>2805</v>
      </c>
      <c r="C19" s="41">
        <v>1248</v>
      </c>
      <c r="D19" s="41">
        <v>233</v>
      </c>
      <c r="E19" s="41">
        <v>0</v>
      </c>
      <c r="F19" s="41">
        <v>1043</v>
      </c>
      <c r="G19" s="41">
        <v>0</v>
      </c>
      <c r="H19" s="41">
        <v>281</v>
      </c>
      <c r="I19" s="41">
        <v>0</v>
      </c>
      <c r="J19" s="41">
        <v>0</v>
      </c>
      <c r="K19" s="41">
        <v>0</v>
      </c>
      <c r="L19" s="41">
        <v>952</v>
      </c>
      <c r="M19" s="42">
        <v>1853</v>
      </c>
    </row>
    <row r="20" spans="1:13" ht="15" customHeight="1">
      <c r="A20" s="39" t="s">
        <v>89</v>
      </c>
      <c r="B20" s="40">
        <f t="shared" si="0"/>
        <v>7037</v>
      </c>
      <c r="C20" s="41">
        <v>6241</v>
      </c>
      <c r="D20" s="41">
        <v>205</v>
      </c>
      <c r="E20" s="41">
        <v>0</v>
      </c>
      <c r="F20" s="41">
        <v>0</v>
      </c>
      <c r="G20" s="41">
        <v>0</v>
      </c>
      <c r="H20" s="41">
        <v>168</v>
      </c>
      <c r="I20" s="41">
        <v>423</v>
      </c>
      <c r="J20" s="41">
        <v>0</v>
      </c>
      <c r="K20" s="41">
        <v>0</v>
      </c>
      <c r="L20" s="41">
        <v>5517</v>
      </c>
      <c r="M20" s="42">
        <v>1520</v>
      </c>
    </row>
    <row r="21" spans="1:13" ht="15" customHeight="1">
      <c r="A21" s="39" t="s">
        <v>90</v>
      </c>
      <c r="B21" s="40">
        <f t="shared" si="0"/>
        <v>3397</v>
      </c>
      <c r="C21" s="41">
        <v>697</v>
      </c>
      <c r="D21" s="41">
        <v>0</v>
      </c>
      <c r="E21" s="41">
        <v>0</v>
      </c>
      <c r="F21" s="41">
        <v>1526</v>
      </c>
      <c r="G21" s="41">
        <v>0</v>
      </c>
      <c r="H21" s="41">
        <v>0</v>
      </c>
      <c r="I21" s="41">
        <v>1174</v>
      </c>
      <c r="J21" s="41">
        <v>0</v>
      </c>
      <c r="K21" s="41">
        <v>0</v>
      </c>
      <c r="L21" s="41">
        <v>692</v>
      </c>
      <c r="M21" s="42">
        <v>2705</v>
      </c>
    </row>
    <row r="22" spans="1:13" ht="15" customHeight="1">
      <c r="A22" s="39" t="s">
        <v>91</v>
      </c>
      <c r="B22" s="40">
        <f t="shared" si="0"/>
        <v>4289</v>
      </c>
      <c r="C22" s="41">
        <v>3229</v>
      </c>
      <c r="D22" s="41">
        <v>0</v>
      </c>
      <c r="E22" s="41">
        <v>0</v>
      </c>
      <c r="F22" s="41">
        <v>597</v>
      </c>
      <c r="G22" s="41">
        <v>0</v>
      </c>
      <c r="H22" s="41">
        <v>0</v>
      </c>
      <c r="I22" s="41">
        <v>0</v>
      </c>
      <c r="J22" s="41">
        <v>463</v>
      </c>
      <c r="K22" s="41">
        <v>0</v>
      </c>
      <c r="L22" s="41">
        <v>2236</v>
      </c>
      <c r="M22" s="42">
        <v>2053</v>
      </c>
    </row>
    <row r="23" spans="1:13" ht="15" customHeight="1">
      <c r="A23" s="39" t="s">
        <v>92</v>
      </c>
      <c r="B23" s="40">
        <f t="shared" si="0"/>
        <v>4037</v>
      </c>
      <c r="C23" s="41">
        <v>2045</v>
      </c>
      <c r="D23" s="41">
        <v>332</v>
      </c>
      <c r="E23" s="41">
        <v>0</v>
      </c>
      <c r="F23" s="41">
        <v>0</v>
      </c>
      <c r="G23" s="41">
        <v>0</v>
      </c>
      <c r="H23" s="41">
        <v>417</v>
      </c>
      <c r="I23" s="41">
        <v>37</v>
      </c>
      <c r="J23" s="41">
        <v>1206</v>
      </c>
      <c r="K23" s="41">
        <v>0</v>
      </c>
      <c r="L23" s="41">
        <v>1943</v>
      </c>
      <c r="M23" s="42">
        <v>2094</v>
      </c>
    </row>
    <row r="24" spans="1:13" ht="15" customHeight="1">
      <c r="A24" s="39" t="s">
        <v>93</v>
      </c>
      <c r="B24" s="40">
        <f t="shared" si="0"/>
        <v>1911</v>
      </c>
      <c r="C24" s="41">
        <v>1487</v>
      </c>
      <c r="D24" s="41">
        <v>0</v>
      </c>
      <c r="E24" s="41">
        <v>0</v>
      </c>
      <c r="F24" s="41">
        <v>48</v>
      </c>
      <c r="G24" s="41">
        <v>0</v>
      </c>
      <c r="H24" s="41">
        <v>0</v>
      </c>
      <c r="I24" s="41">
        <v>185</v>
      </c>
      <c r="J24" s="41">
        <v>191</v>
      </c>
      <c r="K24" s="41">
        <v>0</v>
      </c>
      <c r="L24" s="41">
        <v>1487</v>
      </c>
      <c r="M24" s="42">
        <v>424</v>
      </c>
    </row>
    <row r="25" spans="1:13" ht="15" customHeight="1">
      <c r="A25" s="43" t="s">
        <v>94</v>
      </c>
      <c r="B25" s="44">
        <f t="shared" si="0"/>
        <v>2588</v>
      </c>
      <c r="C25" s="45">
        <v>1163</v>
      </c>
      <c r="D25" s="45">
        <v>0</v>
      </c>
      <c r="E25" s="45">
        <v>36</v>
      </c>
      <c r="F25" s="45">
        <v>0</v>
      </c>
      <c r="G25" s="45">
        <v>0</v>
      </c>
      <c r="H25" s="45">
        <v>0</v>
      </c>
      <c r="I25" s="45">
        <v>984</v>
      </c>
      <c r="J25" s="45">
        <v>405</v>
      </c>
      <c r="K25" s="45">
        <v>0</v>
      </c>
      <c r="L25" s="45">
        <v>1076</v>
      </c>
      <c r="M25" s="46">
        <v>1512</v>
      </c>
    </row>
    <row r="26" spans="1:13" ht="15" customHeight="1">
      <c r="A26" s="47" t="s">
        <v>95</v>
      </c>
      <c r="B26" s="48">
        <f t="shared" si="0"/>
        <v>251087</v>
      </c>
      <c r="C26" s="49">
        <v>122668</v>
      </c>
      <c r="D26" s="49">
        <v>3153</v>
      </c>
      <c r="E26" s="49">
        <v>1061</v>
      </c>
      <c r="F26" s="49">
        <v>79095</v>
      </c>
      <c r="G26" s="49">
        <v>5700</v>
      </c>
      <c r="H26" s="49">
        <v>8650</v>
      </c>
      <c r="I26" s="49">
        <v>13829</v>
      </c>
      <c r="J26" s="49">
        <v>16931</v>
      </c>
      <c r="K26" s="49">
        <v>0</v>
      </c>
      <c r="L26" s="49">
        <v>105265</v>
      </c>
      <c r="M26" s="50">
        <v>145822</v>
      </c>
    </row>
    <row r="27" spans="1:13" ht="1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ht="15" customHeight="1">
      <c r="A28" s="39" t="s">
        <v>96</v>
      </c>
      <c r="B28" s="40">
        <f>SUM(C28:K28)</f>
        <v>6619</v>
      </c>
      <c r="C28" s="41">
        <v>5142</v>
      </c>
      <c r="D28" s="41">
        <v>416</v>
      </c>
      <c r="E28" s="41">
        <v>0</v>
      </c>
      <c r="F28" s="41">
        <v>958</v>
      </c>
      <c r="G28" s="41">
        <v>0</v>
      </c>
      <c r="H28" s="41">
        <v>0</v>
      </c>
      <c r="I28" s="41">
        <v>0</v>
      </c>
      <c r="J28" s="41">
        <v>103</v>
      </c>
      <c r="K28" s="41">
        <v>0</v>
      </c>
      <c r="L28" s="41">
        <v>2440</v>
      </c>
      <c r="M28" s="42">
        <v>4179</v>
      </c>
    </row>
    <row r="29" spans="1:13" ht="15" customHeight="1">
      <c r="A29" s="39" t="s">
        <v>97</v>
      </c>
      <c r="B29" s="40">
        <f>SUM(C29:K29)</f>
        <v>3277</v>
      </c>
      <c r="C29" s="41">
        <v>1547</v>
      </c>
      <c r="D29" s="41">
        <v>606</v>
      </c>
      <c r="E29" s="41">
        <v>0</v>
      </c>
      <c r="F29" s="41">
        <v>0</v>
      </c>
      <c r="G29" s="41">
        <v>0</v>
      </c>
      <c r="H29" s="41">
        <v>133</v>
      </c>
      <c r="I29" s="41">
        <v>991</v>
      </c>
      <c r="J29" s="41">
        <v>0</v>
      </c>
      <c r="K29" s="41">
        <v>0</v>
      </c>
      <c r="L29" s="41">
        <v>1455</v>
      </c>
      <c r="M29" s="42">
        <v>1822</v>
      </c>
    </row>
    <row r="30" spans="1:13" ht="15" customHeight="1">
      <c r="A30" s="47" t="s">
        <v>98</v>
      </c>
      <c r="B30" s="48">
        <f>SUM(C30:K30)</f>
        <v>9896</v>
      </c>
      <c r="C30" s="49">
        <v>6689</v>
      </c>
      <c r="D30" s="49">
        <v>1022</v>
      </c>
      <c r="E30" s="49">
        <v>0</v>
      </c>
      <c r="F30" s="49">
        <v>958</v>
      </c>
      <c r="G30" s="49">
        <v>0</v>
      </c>
      <c r="H30" s="49">
        <v>133</v>
      </c>
      <c r="I30" s="49">
        <v>991</v>
      </c>
      <c r="J30" s="49">
        <v>103</v>
      </c>
      <c r="K30" s="49">
        <v>0</v>
      </c>
      <c r="L30" s="49">
        <v>3895</v>
      </c>
      <c r="M30" s="50">
        <v>6001</v>
      </c>
    </row>
    <row r="31" spans="1:13" ht="15" customHeight="1">
      <c r="A31" s="39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ht="15" customHeight="1">
      <c r="A32" s="39" t="s">
        <v>99</v>
      </c>
      <c r="B32" s="40">
        <f>SUM(C32:K32)</f>
        <v>1865</v>
      </c>
      <c r="C32" s="41">
        <v>1865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593</v>
      </c>
      <c r="M32" s="42">
        <v>1272</v>
      </c>
    </row>
    <row r="33" spans="1:13" ht="15" customHeight="1">
      <c r="A33" s="47" t="s">
        <v>100</v>
      </c>
      <c r="B33" s="48">
        <f>SUM(C33:K33)</f>
        <v>1865</v>
      </c>
      <c r="C33" s="49">
        <v>1865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593</v>
      </c>
      <c r="M33" s="50">
        <v>1272</v>
      </c>
    </row>
    <row r="34" spans="1:13" ht="1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3" ht="15" customHeight="1">
      <c r="A35" s="39" t="s">
        <v>101</v>
      </c>
      <c r="B35" s="40">
        <f>SUM(C35:K35)</f>
        <v>2255</v>
      </c>
      <c r="C35" s="41">
        <v>1827</v>
      </c>
      <c r="D35" s="41">
        <v>0</v>
      </c>
      <c r="E35" s="41">
        <v>0</v>
      </c>
      <c r="F35" s="41">
        <v>207</v>
      </c>
      <c r="G35" s="41">
        <v>0</v>
      </c>
      <c r="H35" s="41">
        <v>0</v>
      </c>
      <c r="I35" s="41">
        <v>221</v>
      </c>
      <c r="J35" s="41">
        <v>0</v>
      </c>
      <c r="K35" s="41">
        <v>0</v>
      </c>
      <c r="L35" s="41">
        <v>1636</v>
      </c>
      <c r="M35" s="42">
        <v>619</v>
      </c>
    </row>
    <row r="36" spans="1:13" ht="15" customHeight="1">
      <c r="A36" s="43" t="s">
        <v>102</v>
      </c>
      <c r="B36" s="44">
        <f>SUM(C36:K36)</f>
        <v>250</v>
      </c>
      <c r="C36" s="45">
        <v>250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146</v>
      </c>
      <c r="M36" s="46">
        <v>104</v>
      </c>
    </row>
    <row r="37" spans="1:13" ht="15" customHeight="1">
      <c r="A37" s="47" t="s">
        <v>103</v>
      </c>
      <c r="B37" s="48">
        <f>SUM(C37:K37)</f>
        <v>2505</v>
      </c>
      <c r="C37" s="49">
        <v>2077</v>
      </c>
      <c r="D37" s="49">
        <v>0</v>
      </c>
      <c r="E37" s="49">
        <v>0</v>
      </c>
      <c r="F37" s="49">
        <v>207</v>
      </c>
      <c r="G37" s="49">
        <v>0</v>
      </c>
      <c r="H37" s="49">
        <v>0</v>
      </c>
      <c r="I37" s="49">
        <v>221</v>
      </c>
      <c r="J37" s="49">
        <v>0</v>
      </c>
      <c r="K37" s="49">
        <v>0</v>
      </c>
      <c r="L37" s="49">
        <v>1782</v>
      </c>
      <c r="M37" s="50">
        <v>723</v>
      </c>
    </row>
    <row r="38" spans="1:13" ht="15" customHeigh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2"/>
    </row>
    <row r="39" spans="1:13" ht="15" customHeight="1">
      <c r="A39" s="39" t="s">
        <v>104</v>
      </c>
      <c r="B39" s="40">
        <f>SUM(C39:K39)</f>
        <v>1917</v>
      </c>
      <c r="C39" s="41">
        <v>1465</v>
      </c>
      <c r="D39" s="41">
        <v>0</v>
      </c>
      <c r="E39" s="41">
        <v>0</v>
      </c>
      <c r="F39" s="41">
        <v>452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1465</v>
      </c>
      <c r="M39" s="42">
        <v>452</v>
      </c>
    </row>
    <row r="40" spans="1:13" ht="15" customHeight="1">
      <c r="A40" s="39" t="s">
        <v>105</v>
      </c>
      <c r="B40" s="40">
        <f>SUM(C40:K40)</f>
        <v>2225</v>
      </c>
      <c r="C40" s="41">
        <v>908</v>
      </c>
      <c r="D40" s="41">
        <v>0</v>
      </c>
      <c r="E40" s="41">
        <v>0</v>
      </c>
      <c r="F40" s="41">
        <v>778</v>
      </c>
      <c r="G40" s="41">
        <v>0</v>
      </c>
      <c r="H40" s="41">
        <v>0</v>
      </c>
      <c r="I40" s="41">
        <v>539</v>
      </c>
      <c r="J40" s="41">
        <v>0</v>
      </c>
      <c r="K40" s="41">
        <v>0</v>
      </c>
      <c r="L40" s="41">
        <v>908</v>
      </c>
      <c r="M40" s="42">
        <v>1317</v>
      </c>
    </row>
    <row r="41" spans="1:13" ht="15" customHeight="1">
      <c r="A41" s="39" t="s">
        <v>106</v>
      </c>
      <c r="B41" s="40">
        <f>SUM(C41:K41)</f>
        <v>1380</v>
      </c>
      <c r="C41" s="41">
        <v>1282</v>
      </c>
      <c r="D41" s="41">
        <v>98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887</v>
      </c>
      <c r="M41" s="42">
        <v>493</v>
      </c>
    </row>
    <row r="42" spans="1:13" ht="15" customHeight="1">
      <c r="A42" s="47" t="s">
        <v>107</v>
      </c>
      <c r="B42" s="48">
        <f>SUM(C42:K42)</f>
        <v>5522</v>
      </c>
      <c r="C42" s="49">
        <v>3655</v>
      </c>
      <c r="D42" s="49">
        <v>98</v>
      </c>
      <c r="E42" s="49">
        <v>0</v>
      </c>
      <c r="F42" s="49">
        <v>1230</v>
      </c>
      <c r="G42" s="49">
        <v>0</v>
      </c>
      <c r="H42" s="49">
        <v>0</v>
      </c>
      <c r="I42" s="49">
        <v>539</v>
      </c>
      <c r="J42" s="49">
        <v>0</v>
      </c>
      <c r="K42" s="49">
        <v>0</v>
      </c>
      <c r="L42" s="49">
        <v>3260</v>
      </c>
      <c r="M42" s="50">
        <v>2262</v>
      </c>
    </row>
    <row r="43" spans="1:13" ht="1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1:13" ht="15" customHeight="1">
      <c r="A44" s="39" t="s">
        <v>108</v>
      </c>
      <c r="B44" s="40">
        <f>SUM(C44:K44)</f>
        <v>8435</v>
      </c>
      <c r="C44" s="41">
        <v>2430</v>
      </c>
      <c r="D44" s="41">
        <v>0</v>
      </c>
      <c r="E44" s="41">
        <v>0</v>
      </c>
      <c r="F44" s="41">
        <v>5557</v>
      </c>
      <c r="G44" s="41">
        <v>0</v>
      </c>
      <c r="H44" s="41">
        <v>0</v>
      </c>
      <c r="I44" s="41">
        <v>448</v>
      </c>
      <c r="J44" s="41">
        <v>0</v>
      </c>
      <c r="K44" s="41">
        <v>0</v>
      </c>
      <c r="L44" s="41">
        <v>866</v>
      </c>
      <c r="M44" s="42">
        <v>7569</v>
      </c>
    </row>
    <row r="45" spans="1:13" ht="15" customHeight="1">
      <c r="A45" s="39" t="s">
        <v>109</v>
      </c>
      <c r="B45" s="40">
        <f>SUM(C45:K45)</f>
        <v>1798</v>
      </c>
      <c r="C45" s="41">
        <v>1645</v>
      </c>
      <c r="D45" s="41">
        <v>0</v>
      </c>
      <c r="E45" s="41">
        <v>0</v>
      </c>
      <c r="F45" s="41">
        <v>0</v>
      </c>
      <c r="G45" s="41">
        <v>0</v>
      </c>
      <c r="H45" s="41">
        <v>153</v>
      </c>
      <c r="I45" s="41">
        <v>0</v>
      </c>
      <c r="J45" s="41">
        <v>0</v>
      </c>
      <c r="K45" s="41">
        <v>0</v>
      </c>
      <c r="L45" s="41">
        <v>1528</v>
      </c>
      <c r="M45" s="42">
        <v>270</v>
      </c>
    </row>
    <row r="46" spans="1:13" ht="15" customHeight="1">
      <c r="A46" s="39" t="s">
        <v>110</v>
      </c>
      <c r="B46" s="40">
        <f>SUM(C46:K46)</f>
        <v>1850</v>
      </c>
      <c r="C46" s="41">
        <v>1773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77</v>
      </c>
      <c r="K46" s="41">
        <v>0</v>
      </c>
      <c r="L46" s="41">
        <v>1568</v>
      </c>
      <c r="M46" s="42">
        <v>282</v>
      </c>
    </row>
    <row r="47" spans="1:13" ht="15" customHeight="1">
      <c r="A47" s="47" t="s">
        <v>111</v>
      </c>
      <c r="B47" s="48">
        <f>SUM(C47:K47)</f>
        <v>12083</v>
      </c>
      <c r="C47" s="49">
        <v>5848</v>
      </c>
      <c r="D47" s="49">
        <v>0</v>
      </c>
      <c r="E47" s="49">
        <v>0</v>
      </c>
      <c r="F47" s="49">
        <v>5557</v>
      </c>
      <c r="G47" s="49">
        <v>0</v>
      </c>
      <c r="H47" s="49">
        <v>153</v>
      </c>
      <c r="I47" s="49">
        <v>448</v>
      </c>
      <c r="J47" s="49">
        <v>77</v>
      </c>
      <c r="K47" s="49">
        <v>0</v>
      </c>
      <c r="L47" s="49">
        <v>3962</v>
      </c>
      <c r="M47" s="50">
        <v>8121</v>
      </c>
    </row>
    <row r="48" spans="1:13" ht="1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5" customHeight="1">
      <c r="A49" s="39" t="s">
        <v>112</v>
      </c>
      <c r="B49" s="40">
        <f>SUM(C49:K49)</f>
        <v>3426</v>
      </c>
      <c r="C49" s="41">
        <v>1957</v>
      </c>
      <c r="D49" s="41">
        <v>0</v>
      </c>
      <c r="E49" s="41">
        <v>0</v>
      </c>
      <c r="F49" s="41">
        <v>0</v>
      </c>
      <c r="G49" s="41">
        <v>0</v>
      </c>
      <c r="H49" s="41">
        <v>970</v>
      </c>
      <c r="I49" s="41">
        <v>499</v>
      </c>
      <c r="J49" s="41">
        <v>0</v>
      </c>
      <c r="K49" s="41">
        <v>0</v>
      </c>
      <c r="L49" s="41">
        <v>1569</v>
      </c>
      <c r="M49" s="42">
        <v>1857</v>
      </c>
    </row>
    <row r="50" spans="1:13" ht="15" customHeight="1">
      <c r="A50" s="47" t="s">
        <v>113</v>
      </c>
      <c r="B50" s="48">
        <f>SUM(C50:K50)</f>
        <v>3426</v>
      </c>
      <c r="C50" s="49">
        <v>1957</v>
      </c>
      <c r="D50" s="49">
        <v>0</v>
      </c>
      <c r="E50" s="49">
        <v>0</v>
      </c>
      <c r="F50" s="49">
        <v>0</v>
      </c>
      <c r="G50" s="49">
        <v>0</v>
      </c>
      <c r="H50" s="49">
        <v>970</v>
      </c>
      <c r="I50" s="49">
        <v>499</v>
      </c>
      <c r="J50" s="49">
        <v>0</v>
      </c>
      <c r="K50" s="49">
        <v>0</v>
      </c>
      <c r="L50" s="49">
        <v>1569</v>
      </c>
      <c r="M50" s="50">
        <v>1857</v>
      </c>
    </row>
    <row r="51" spans="1:13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2"/>
    </row>
    <row r="52" spans="1:13" ht="15" customHeight="1">
      <c r="A52" s="39" t="s">
        <v>114</v>
      </c>
      <c r="B52" s="40">
        <f>SUM(C52:K52)</f>
        <v>789</v>
      </c>
      <c r="C52" s="41">
        <v>316</v>
      </c>
      <c r="D52" s="41">
        <v>0</v>
      </c>
      <c r="E52" s="41">
        <v>0</v>
      </c>
      <c r="F52" s="41">
        <v>473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316</v>
      </c>
      <c r="M52" s="42">
        <v>473</v>
      </c>
    </row>
    <row r="53" spans="1:13" ht="15" customHeight="1">
      <c r="A53" s="39" t="s">
        <v>115</v>
      </c>
      <c r="B53" s="40">
        <f>SUM(C53:K53)</f>
        <v>19760</v>
      </c>
      <c r="C53" s="41">
        <v>0</v>
      </c>
      <c r="D53" s="41">
        <v>0</v>
      </c>
      <c r="E53" s="41">
        <v>59</v>
      </c>
      <c r="F53" s="41">
        <v>32</v>
      </c>
      <c r="G53" s="41">
        <v>19669</v>
      </c>
      <c r="H53" s="41">
        <v>0</v>
      </c>
      <c r="I53" s="41">
        <v>0</v>
      </c>
      <c r="J53" s="41">
        <v>0</v>
      </c>
      <c r="K53" s="41">
        <v>0</v>
      </c>
      <c r="L53" s="41">
        <v>59</v>
      </c>
      <c r="M53" s="42">
        <v>19701</v>
      </c>
    </row>
    <row r="54" spans="1:13" ht="15" customHeight="1">
      <c r="A54" s="39" t="s">
        <v>116</v>
      </c>
      <c r="B54" s="40">
        <f>SUM(C54:K54)</f>
        <v>1466</v>
      </c>
      <c r="C54" s="41">
        <v>823</v>
      </c>
      <c r="D54" s="41">
        <v>0</v>
      </c>
      <c r="E54" s="41">
        <v>0</v>
      </c>
      <c r="F54" s="41">
        <v>223</v>
      </c>
      <c r="G54" s="41">
        <v>0</v>
      </c>
      <c r="H54" s="41">
        <v>0</v>
      </c>
      <c r="I54" s="41">
        <v>420</v>
      </c>
      <c r="J54" s="41">
        <v>0</v>
      </c>
      <c r="K54" s="41">
        <v>0</v>
      </c>
      <c r="L54" s="41">
        <v>823</v>
      </c>
      <c r="M54" s="42">
        <v>643</v>
      </c>
    </row>
    <row r="55" spans="1:13" ht="15" customHeight="1">
      <c r="A55" s="39" t="s">
        <v>117</v>
      </c>
      <c r="B55" s="40">
        <f>SUM(C55:M55)</f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0</v>
      </c>
    </row>
    <row r="56" spans="1:13" ht="15" customHeight="1">
      <c r="A56" s="39" t="s">
        <v>118</v>
      </c>
      <c r="B56" s="40">
        <f>SUM(C56:K56)</f>
        <v>1617</v>
      </c>
      <c r="C56" s="41">
        <v>1492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125</v>
      </c>
      <c r="K56" s="41">
        <v>0</v>
      </c>
      <c r="L56" s="41">
        <v>1153</v>
      </c>
      <c r="M56" s="42">
        <v>464</v>
      </c>
    </row>
    <row r="57" spans="1:13" ht="15" customHeight="1">
      <c r="A57" s="39" t="s">
        <v>119</v>
      </c>
      <c r="B57" s="40">
        <f>SUM(C57:K57)</f>
        <v>288</v>
      </c>
      <c r="C57" s="41">
        <v>288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288</v>
      </c>
      <c r="M57" s="42">
        <v>0</v>
      </c>
    </row>
    <row r="58" spans="1:13" ht="15" customHeight="1">
      <c r="A58" s="43" t="s">
        <v>120</v>
      </c>
      <c r="B58" s="44">
        <f>SUM(C58:M58)</f>
        <v>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6">
        <v>0</v>
      </c>
    </row>
    <row r="59" spans="1:13" ht="15" customHeight="1">
      <c r="A59" s="47" t="s">
        <v>121</v>
      </c>
      <c r="B59" s="48">
        <f>SUM(C59:K59)</f>
        <v>23920</v>
      </c>
      <c r="C59" s="49">
        <v>2919</v>
      </c>
      <c r="D59" s="49">
        <v>0</v>
      </c>
      <c r="E59" s="49">
        <v>59</v>
      </c>
      <c r="F59" s="49">
        <v>728</v>
      </c>
      <c r="G59" s="49">
        <v>19669</v>
      </c>
      <c r="H59" s="49">
        <v>0</v>
      </c>
      <c r="I59" s="49">
        <v>420</v>
      </c>
      <c r="J59" s="49">
        <v>125</v>
      </c>
      <c r="K59" s="49">
        <v>0</v>
      </c>
      <c r="L59" s="49">
        <v>2639</v>
      </c>
      <c r="M59" s="50">
        <v>21281</v>
      </c>
    </row>
    <row r="60" spans="1:13" ht="15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ht="15" customHeight="1">
      <c r="A61" s="39" t="s">
        <v>122</v>
      </c>
      <c r="B61" s="40">
        <f>SUM(C61:K61)</f>
        <v>5202</v>
      </c>
      <c r="C61" s="41">
        <v>2040</v>
      </c>
      <c r="D61" s="41">
        <v>0</v>
      </c>
      <c r="E61" s="41">
        <v>0</v>
      </c>
      <c r="F61" s="41">
        <v>2962</v>
      </c>
      <c r="G61" s="41">
        <v>0</v>
      </c>
      <c r="H61" s="41">
        <v>200</v>
      </c>
      <c r="I61" s="41">
        <v>0</v>
      </c>
      <c r="J61" s="41">
        <v>0</v>
      </c>
      <c r="K61" s="41">
        <v>0</v>
      </c>
      <c r="L61" s="41">
        <v>1746</v>
      </c>
      <c r="M61" s="42">
        <v>3456</v>
      </c>
    </row>
    <row r="62" spans="1:13" ht="15" customHeight="1">
      <c r="A62" s="47" t="s">
        <v>123</v>
      </c>
      <c r="B62" s="48">
        <f>SUM(C62:K62)</f>
        <v>5202</v>
      </c>
      <c r="C62" s="49">
        <v>2040</v>
      </c>
      <c r="D62" s="49">
        <v>0</v>
      </c>
      <c r="E62" s="49">
        <v>0</v>
      </c>
      <c r="F62" s="49">
        <v>2962</v>
      </c>
      <c r="G62" s="49">
        <v>0</v>
      </c>
      <c r="H62" s="49">
        <v>200</v>
      </c>
      <c r="I62" s="49">
        <v>0</v>
      </c>
      <c r="J62" s="49">
        <v>0</v>
      </c>
      <c r="K62" s="49">
        <v>0</v>
      </c>
      <c r="L62" s="49">
        <v>1746</v>
      </c>
      <c r="M62" s="50">
        <v>3456</v>
      </c>
    </row>
    <row r="63" spans="1:13" ht="15" customHeight="1">
      <c r="A63" s="39"/>
      <c r="B63" s="40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2"/>
    </row>
    <row r="64" spans="1:13" ht="15" customHeight="1">
      <c r="A64" s="39" t="s">
        <v>124</v>
      </c>
      <c r="B64" s="40">
        <f>SUM(C64:M64)</f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2">
        <v>0</v>
      </c>
    </row>
    <row r="65" spans="1:13" ht="15" customHeight="1">
      <c r="A65" s="47" t="s">
        <v>125</v>
      </c>
      <c r="B65" s="48">
        <f>SUM(C65:M65)</f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0">
        <v>0</v>
      </c>
    </row>
    <row r="66" spans="1:13" ht="15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2"/>
    </row>
    <row r="67" spans="1:13" ht="15" customHeight="1">
      <c r="A67" s="39" t="s">
        <v>126</v>
      </c>
      <c r="B67" s="40">
        <f>SUM(C67:K67)</f>
        <v>64419</v>
      </c>
      <c r="C67" s="41">
        <v>27050</v>
      </c>
      <c r="D67" s="41">
        <v>1120</v>
      </c>
      <c r="E67" s="41">
        <v>59</v>
      </c>
      <c r="F67" s="41">
        <v>11642</v>
      </c>
      <c r="G67" s="41">
        <v>19669</v>
      </c>
      <c r="H67" s="41">
        <v>1456</v>
      </c>
      <c r="I67" s="41">
        <v>3118</v>
      </c>
      <c r="J67" s="41">
        <v>305</v>
      </c>
      <c r="K67" s="41">
        <v>0</v>
      </c>
      <c r="L67" s="41">
        <v>19446</v>
      </c>
      <c r="M67" s="42">
        <v>44973</v>
      </c>
    </row>
    <row r="68" spans="1:13" ht="15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2"/>
    </row>
    <row r="69" spans="1:13" ht="15" customHeight="1" thickBot="1">
      <c r="A69" s="51" t="s">
        <v>127</v>
      </c>
      <c r="B69" s="52">
        <f>SUM(C69:K69)</f>
        <v>315506</v>
      </c>
      <c r="C69" s="53">
        <v>149718</v>
      </c>
      <c r="D69" s="53">
        <v>4273</v>
      </c>
      <c r="E69" s="53">
        <v>1120</v>
      </c>
      <c r="F69" s="53">
        <v>90737</v>
      </c>
      <c r="G69" s="53">
        <v>25369</v>
      </c>
      <c r="H69" s="53">
        <v>10106</v>
      </c>
      <c r="I69" s="53">
        <v>16947</v>
      </c>
      <c r="J69" s="53">
        <v>17236</v>
      </c>
      <c r="K69" s="53">
        <v>0</v>
      </c>
      <c r="L69" s="53">
        <v>124711</v>
      </c>
      <c r="M69" s="54">
        <v>190795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38</v>
      </c>
      <c r="E1" s="14" t="s">
        <v>39</v>
      </c>
      <c r="I1" s="1" t="s">
        <v>40</v>
      </c>
    </row>
    <row r="2" ht="15" customHeight="1" thickBot="1">
      <c r="Q2" s="17" t="s">
        <v>41</v>
      </c>
    </row>
    <row r="3" spans="1:17" s="4" customFormat="1" ht="15" customHeight="1">
      <c r="A3" s="2"/>
      <c r="B3" s="3"/>
      <c r="C3" s="55" t="s">
        <v>42</v>
      </c>
      <c r="D3" s="56"/>
      <c r="E3" s="56"/>
      <c r="F3" s="56"/>
      <c r="G3" s="56"/>
      <c r="H3" s="56"/>
      <c r="I3" s="56"/>
      <c r="J3" s="57"/>
      <c r="K3" s="55" t="s">
        <v>43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44</v>
      </c>
      <c r="C4" s="59" t="s">
        <v>45</v>
      </c>
      <c r="D4" s="60"/>
      <c r="E4" s="60"/>
      <c r="F4" s="61"/>
      <c r="G4" s="59" t="s">
        <v>46</v>
      </c>
      <c r="H4" s="60"/>
      <c r="I4" s="60"/>
      <c r="J4" s="61"/>
      <c r="K4" s="7"/>
      <c r="L4" s="7"/>
      <c r="M4" s="7" t="s">
        <v>47</v>
      </c>
      <c r="N4" s="7" t="s">
        <v>48</v>
      </c>
      <c r="O4" s="7"/>
      <c r="P4" s="7" t="s">
        <v>49</v>
      </c>
      <c r="Q4" s="26"/>
    </row>
    <row r="5" spans="1:17" s="4" customFormat="1" ht="15" customHeight="1" thickBot="1">
      <c r="A5" s="8"/>
      <c r="B5" s="9"/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0" t="s">
        <v>60</v>
      </c>
      <c r="O5" s="10" t="s">
        <v>61</v>
      </c>
      <c r="P5" s="10" t="s">
        <v>62</v>
      </c>
      <c r="Q5" s="11" t="s">
        <v>63</v>
      </c>
    </row>
    <row r="6" spans="1:17" ht="15" customHeight="1">
      <c r="A6" s="12" t="s">
        <v>64</v>
      </c>
      <c r="B6" s="18">
        <f>+C6+G6</f>
        <v>149718</v>
      </c>
      <c r="C6" s="19">
        <f>SUM(D6:F6)</f>
        <v>1654</v>
      </c>
      <c r="D6" s="19">
        <v>0</v>
      </c>
      <c r="E6" s="19">
        <v>0</v>
      </c>
      <c r="F6" s="19">
        <v>1654</v>
      </c>
      <c r="G6" s="19">
        <f>SUM(H6:J6)</f>
        <v>148064</v>
      </c>
      <c r="H6" s="19">
        <v>21915</v>
      </c>
      <c r="I6" s="19">
        <v>206</v>
      </c>
      <c r="J6" s="19">
        <v>125943</v>
      </c>
      <c r="K6" s="19">
        <v>108627</v>
      </c>
      <c r="L6" s="19">
        <f>SUM(M6:Q6)</f>
        <v>41091</v>
      </c>
      <c r="M6" s="19">
        <v>0</v>
      </c>
      <c r="N6" s="19">
        <v>8341</v>
      </c>
      <c r="O6" s="19">
        <v>32177</v>
      </c>
      <c r="P6" s="19">
        <v>0</v>
      </c>
      <c r="Q6" s="27">
        <v>573</v>
      </c>
    </row>
    <row r="7" spans="1:17" ht="15" customHeight="1">
      <c r="A7" s="13" t="s">
        <v>65</v>
      </c>
      <c r="B7" s="20">
        <f>+C7+G7</f>
        <v>4273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4273</v>
      </c>
      <c r="H7" s="21">
        <v>885</v>
      </c>
      <c r="I7" s="21">
        <v>0</v>
      </c>
      <c r="J7" s="21">
        <v>3388</v>
      </c>
      <c r="K7" s="21">
        <v>2178</v>
      </c>
      <c r="L7" s="21">
        <f>SUM(M7:Q7)</f>
        <v>2095</v>
      </c>
      <c r="M7" s="21">
        <v>0</v>
      </c>
      <c r="N7" s="21">
        <v>0</v>
      </c>
      <c r="O7" s="21">
        <v>2095</v>
      </c>
      <c r="P7" s="21">
        <v>0</v>
      </c>
      <c r="Q7" s="28">
        <v>0</v>
      </c>
    </row>
    <row r="8" spans="1:17" ht="15" customHeight="1">
      <c r="A8" s="13" t="s">
        <v>66</v>
      </c>
      <c r="B8" s="20">
        <f aca="true" t="shared" si="0" ref="B8:B17">+C8+G8</f>
        <v>1120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1120</v>
      </c>
      <c r="H8" s="21">
        <v>0</v>
      </c>
      <c r="I8" s="21">
        <v>129</v>
      </c>
      <c r="J8" s="21">
        <v>991</v>
      </c>
      <c r="K8" s="21">
        <v>220</v>
      </c>
      <c r="L8" s="21">
        <f aca="true" t="shared" si="3" ref="L8:L17">SUM(M8:Q8)</f>
        <v>900</v>
      </c>
      <c r="M8" s="21">
        <v>0</v>
      </c>
      <c r="N8" s="21">
        <v>0</v>
      </c>
      <c r="O8" s="21">
        <v>900</v>
      </c>
      <c r="P8" s="21">
        <v>0</v>
      </c>
      <c r="Q8" s="28">
        <v>0</v>
      </c>
    </row>
    <row r="9" spans="1:17" ht="15" customHeight="1">
      <c r="A9" s="13" t="s">
        <v>67</v>
      </c>
      <c r="B9" s="20">
        <f t="shared" si="0"/>
        <v>90737</v>
      </c>
      <c r="C9" s="21">
        <f t="shared" si="1"/>
        <v>927</v>
      </c>
      <c r="D9" s="21">
        <v>0</v>
      </c>
      <c r="E9" s="21">
        <v>0</v>
      </c>
      <c r="F9" s="21">
        <v>927</v>
      </c>
      <c r="G9" s="21">
        <f t="shared" si="2"/>
        <v>89810</v>
      </c>
      <c r="H9" s="21">
        <v>89197</v>
      </c>
      <c r="I9" s="21">
        <v>0</v>
      </c>
      <c r="J9" s="21">
        <v>613</v>
      </c>
      <c r="K9" s="21">
        <v>874</v>
      </c>
      <c r="L9" s="21">
        <f t="shared" si="3"/>
        <v>89863</v>
      </c>
      <c r="M9" s="21">
        <v>0</v>
      </c>
      <c r="N9" s="21">
        <v>470</v>
      </c>
      <c r="O9" s="21">
        <v>89393</v>
      </c>
      <c r="P9" s="21">
        <v>0</v>
      </c>
      <c r="Q9" s="28">
        <v>0</v>
      </c>
    </row>
    <row r="10" spans="1:17" ht="15" customHeight="1">
      <c r="A10" s="13" t="s">
        <v>68</v>
      </c>
      <c r="B10" s="20">
        <f t="shared" si="0"/>
        <v>25369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25369</v>
      </c>
      <c r="H10" s="21">
        <v>25369</v>
      </c>
      <c r="I10" s="21">
        <v>0</v>
      </c>
      <c r="J10" s="21">
        <v>0</v>
      </c>
      <c r="K10" s="21">
        <v>0</v>
      </c>
      <c r="L10" s="21">
        <f t="shared" si="3"/>
        <v>25369</v>
      </c>
      <c r="M10" s="21">
        <v>0</v>
      </c>
      <c r="N10" s="21">
        <v>0</v>
      </c>
      <c r="O10" s="21">
        <v>25369</v>
      </c>
      <c r="P10" s="21">
        <v>0</v>
      </c>
      <c r="Q10" s="28">
        <v>0</v>
      </c>
    </row>
    <row r="11" spans="1:17" ht="15" customHeight="1">
      <c r="A11" s="13" t="s">
        <v>69</v>
      </c>
      <c r="B11" s="20">
        <f t="shared" si="0"/>
        <v>10106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10106</v>
      </c>
      <c r="H11" s="21">
        <v>6920</v>
      </c>
      <c r="I11" s="21">
        <v>1474</v>
      </c>
      <c r="J11" s="21">
        <v>1712</v>
      </c>
      <c r="K11" s="21">
        <v>1499</v>
      </c>
      <c r="L11" s="21">
        <f t="shared" si="3"/>
        <v>8607</v>
      </c>
      <c r="M11" s="21">
        <v>0</v>
      </c>
      <c r="N11" s="21">
        <v>0</v>
      </c>
      <c r="O11" s="21">
        <v>8607</v>
      </c>
      <c r="P11" s="21">
        <v>0</v>
      </c>
      <c r="Q11" s="28">
        <v>0</v>
      </c>
    </row>
    <row r="12" spans="1:17" ht="15" customHeight="1">
      <c r="A12" s="13" t="s">
        <v>70</v>
      </c>
      <c r="B12" s="20">
        <f t="shared" si="0"/>
        <v>16947</v>
      </c>
      <c r="C12" s="21">
        <f t="shared" si="1"/>
        <v>448</v>
      </c>
      <c r="D12" s="21">
        <v>448</v>
      </c>
      <c r="E12" s="21">
        <v>0</v>
      </c>
      <c r="F12" s="21">
        <v>0</v>
      </c>
      <c r="G12" s="21">
        <f t="shared" si="2"/>
        <v>16499</v>
      </c>
      <c r="H12" s="21">
        <v>11038</v>
      </c>
      <c r="I12" s="21">
        <v>2355</v>
      </c>
      <c r="J12" s="21">
        <v>3106</v>
      </c>
      <c r="K12" s="21">
        <v>1822</v>
      </c>
      <c r="L12" s="21">
        <f t="shared" si="3"/>
        <v>15125</v>
      </c>
      <c r="M12" s="21">
        <v>0</v>
      </c>
      <c r="N12" s="21">
        <v>0</v>
      </c>
      <c r="O12" s="21">
        <v>15076</v>
      </c>
      <c r="P12" s="21">
        <v>49</v>
      </c>
      <c r="Q12" s="28">
        <v>0</v>
      </c>
    </row>
    <row r="13" spans="1:17" ht="15" customHeight="1">
      <c r="A13" s="13" t="s">
        <v>71</v>
      </c>
      <c r="B13" s="20">
        <f t="shared" si="0"/>
        <v>17236</v>
      </c>
      <c r="C13" s="21">
        <f t="shared" si="1"/>
        <v>14229</v>
      </c>
      <c r="D13" s="21">
        <v>720</v>
      </c>
      <c r="E13" s="21">
        <v>1455</v>
      </c>
      <c r="F13" s="21">
        <v>12054</v>
      </c>
      <c r="G13" s="21">
        <f t="shared" si="2"/>
        <v>3007</v>
      </c>
      <c r="H13" s="21">
        <v>1616</v>
      </c>
      <c r="I13" s="21">
        <v>975</v>
      </c>
      <c r="J13" s="21">
        <v>416</v>
      </c>
      <c r="K13" s="21">
        <v>9491</v>
      </c>
      <c r="L13" s="21">
        <f t="shared" si="3"/>
        <v>7745</v>
      </c>
      <c r="M13" s="21">
        <v>1206</v>
      </c>
      <c r="N13" s="21">
        <v>2862</v>
      </c>
      <c r="O13" s="21">
        <v>3677</v>
      </c>
      <c r="P13" s="21">
        <v>0</v>
      </c>
      <c r="Q13" s="28">
        <v>0</v>
      </c>
    </row>
    <row r="14" spans="1:17" ht="15" customHeight="1">
      <c r="A14" s="13" t="s">
        <v>63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72</v>
      </c>
      <c r="B16" s="20">
        <f t="shared" si="0"/>
        <v>153991</v>
      </c>
      <c r="C16" s="21">
        <f t="shared" si="1"/>
        <v>1654</v>
      </c>
      <c r="D16" s="21">
        <f>SUM(D6:D7)</f>
        <v>0</v>
      </c>
      <c r="E16" s="21">
        <f>SUM(E6:E7)</f>
        <v>0</v>
      </c>
      <c r="F16" s="21">
        <f>SUM(F6:F7)</f>
        <v>1654</v>
      </c>
      <c r="G16" s="21">
        <f t="shared" si="2"/>
        <v>152337</v>
      </c>
      <c r="H16" s="21">
        <f>SUM(H6:H7)</f>
        <v>22800</v>
      </c>
      <c r="I16" s="21">
        <f>SUM(I6:I7)</f>
        <v>206</v>
      </c>
      <c r="J16" s="21">
        <f>SUM(J6:J7)</f>
        <v>129331</v>
      </c>
      <c r="K16" s="21">
        <f>SUM(K6:K7)</f>
        <v>110805</v>
      </c>
      <c r="L16" s="21">
        <f t="shared" si="3"/>
        <v>43186</v>
      </c>
      <c r="M16" s="21">
        <f>SUM(M6:M7)</f>
        <v>0</v>
      </c>
      <c r="N16" s="21">
        <f>SUM(N6:N7)</f>
        <v>8341</v>
      </c>
      <c r="O16" s="21">
        <f>SUM(O6:O7)</f>
        <v>34272</v>
      </c>
      <c r="P16" s="21">
        <f>SUM(P6:P7)</f>
        <v>0</v>
      </c>
      <c r="Q16" s="28">
        <f>SUM(Q6:Q7)</f>
        <v>573</v>
      </c>
    </row>
    <row r="17" spans="1:17" ht="15" customHeight="1">
      <c r="A17" s="13" t="s">
        <v>73</v>
      </c>
      <c r="B17" s="20">
        <f t="shared" si="0"/>
        <v>161515</v>
      </c>
      <c r="C17" s="21">
        <f t="shared" si="1"/>
        <v>15604</v>
      </c>
      <c r="D17" s="21">
        <f>SUM(D8:D14)</f>
        <v>1168</v>
      </c>
      <c r="E17" s="21">
        <f>SUM(E8:E14)</f>
        <v>1455</v>
      </c>
      <c r="F17" s="21">
        <f>SUM(F8:F14)</f>
        <v>12981</v>
      </c>
      <c r="G17" s="21">
        <f t="shared" si="2"/>
        <v>145911</v>
      </c>
      <c r="H17" s="21">
        <f>SUM(H8:H14)</f>
        <v>134140</v>
      </c>
      <c r="I17" s="21">
        <f>SUM(I8:I14)</f>
        <v>4933</v>
      </c>
      <c r="J17" s="21">
        <f>SUM(J8:J14)</f>
        <v>6838</v>
      </c>
      <c r="K17" s="21">
        <f>SUM(K8:K14)</f>
        <v>13906</v>
      </c>
      <c r="L17" s="21">
        <f t="shared" si="3"/>
        <v>147609</v>
      </c>
      <c r="M17" s="21">
        <f>SUM(M8:M14)</f>
        <v>1206</v>
      </c>
      <c r="N17" s="21">
        <f>SUM(N8:N14)</f>
        <v>3332</v>
      </c>
      <c r="O17" s="21">
        <f>SUM(O8:O14)</f>
        <v>143022</v>
      </c>
      <c r="P17" s="21">
        <f>SUM(P8:P14)</f>
        <v>49</v>
      </c>
      <c r="Q17" s="28">
        <f>SUM(Q8:Q14)</f>
        <v>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44</v>
      </c>
      <c r="B19" s="24">
        <f>+C19+G19</f>
        <v>315506</v>
      </c>
      <c r="C19" s="25">
        <f t="shared" si="1"/>
        <v>17258</v>
      </c>
      <c r="D19" s="24">
        <f>SUM(D16:D17)</f>
        <v>1168</v>
      </c>
      <c r="E19" s="24">
        <f>SUM(E16:E17)</f>
        <v>1455</v>
      </c>
      <c r="F19" s="24">
        <f>SUM(F16:F17)</f>
        <v>14635</v>
      </c>
      <c r="G19" s="25">
        <f t="shared" si="2"/>
        <v>298248</v>
      </c>
      <c r="H19" s="24">
        <f>SUM(H16:H17)</f>
        <v>156940</v>
      </c>
      <c r="I19" s="24">
        <f>SUM(I16:I17)</f>
        <v>5139</v>
      </c>
      <c r="J19" s="24">
        <f>SUM(J16:J17)</f>
        <v>136169</v>
      </c>
      <c r="K19" s="25">
        <f>SUM(K16:K17)</f>
        <v>124711</v>
      </c>
      <c r="L19" s="24">
        <f>SUM(M19:Q19)</f>
        <v>190795</v>
      </c>
      <c r="M19" s="24">
        <f>SUM(M16:M17)</f>
        <v>1206</v>
      </c>
      <c r="N19" s="24">
        <f>SUM(N16:N17)</f>
        <v>11673</v>
      </c>
      <c r="O19" s="24">
        <f>SUM(O16:O17)</f>
        <v>177294</v>
      </c>
      <c r="P19" s="24">
        <f>SUM(P16:P17)</f>
        <v>49</v>
      </c>
      <c r="Q19" s="30">
        <f>SUM(Q16:Q17)</f>
        <v>573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7" width="9.625" style="1" customWidth="1"/>
    <col min="18" max="16384" width="7.625" style="1" customWidth="1"/>
  </cols>
  <sheetData>
    <row r="1" spans="1:9" ht="18" customHeight="1">
      <c r="A1" s="1" t="s">
        <v>36</v>
      </c>
      <c r="E1" s="14" t="s">
        <v>32</v>
      </c>
      <c r="I1" s="1" t="s">
        <v>37</v>
      </c>
    </row>
    <row r="2" ht="15" customHeight="1" thickBot="1">
      <c r="Q2" s="17" t="s">
        <v>33</v>
      </c>
    </row>
    <row r="3" spans="1:17" s="4" customFormat="1" ht="15" customHeight="1">
      <c r="A3" s="2"/>
      <c r="B3" s="3"/>
      <c r="C3" s="55" t="s">
        <v>34</v>
      </c>
      <c r="D3" s="56"/>
      <c r="E3" s="56"/>
      <c r="F3" s="56"/>
      <c r="G3" s="56"/>
      <c r="H3" s="56"/>
      <c r="I3" s="56"/>
      <c r="J3" s="57"/>
      <c r="K3" s="55" t="s">
        <v>35</v>
      </c>
      <c r="L3" s="56"/>
      <c r="M3" s="56"/>
      <c r="N3" s="56"/>
      <c r="O3" s="56"/>
      <c r="P3" s="56"/>
      <c r="Q3" s="58"/>
    </row>
    <row r="4" spans="1:17" s="4" customFormat="1" ht="15" customHeight="1">
      <c r="A4" s="5"/>
      <c r="B4" s="6" t="s">
        <v>0</v>
      </c>
      <c r="C4" s="59" t="s">
        <v>4</v>
      </c>
      <c r="D4" s="60"/>
      <c r="E4" s="60"/>
      <c r="F4" s="61"/>
      <c r="G4" s="59" t="s">
        <v>1</v>
      </c>
      <c r="H4" s="60"/>
      <c r="I4" s="60"/>
      <c r="J4" s="61"/>
      <c r="K4" s="7"/>
      <c r="L4" s="7"/>
      <c r="M4" s="7" t="s">
        <v>13</v>
      </c>
      <c r="N4" s="7" t="s">
        <v>15</v>
      </c>
      <c r="O4" s="7"/>
      <c r="P4" s="7" t="s">
        <v>17</v>
      </c>
      <c r="Q4" s="26"/>
    </row>
    <row r="5" spans="1:17" s="4" customFormat="1" ht="15" customHeight="1" thickBot="1">
      <c r="A5" s="8"/>
      <c r="B5" s="9"/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3</v>
      </c>
      <c r="L5" s="10" t="s">
        <v>2</v>
      </c>
      <c r="M5" s="10" t="s">
        <v>14</v>
      </c>
      <c r="N5" s="10" t="s">
        <v>14</v>
      </c>
      <c r="O5" s="10" t="s">
        <v>16</v>
      </c>
      <c r="P5" s="10" t="s">
        <v>18</v>
      </c>
      <c r="Q5" s="11" t="s">
        <v>19</v>
      </c>
    </row>
    <row r="6" spans="1:17" ht="15" customHeight="1">
      <c r="A6" s="12" t="s">
        <v>20</v>
      </c>
      <c r="B6" s="18">
        <f>+C6+G6</f>
        <v>2362135</v>
      </c>
      <c r="C6" s="19">
        <f>SUM(D6:F6)</f>
        <v>41120</v>
      </c>
      <c r="D6" s="19">
        <v>0</v>
      </c>
      <c r="E6" s="19">
        <v>0</v>
      </c>
      <c r="F6" s="19">
        <v>41120</v>
      </c>
      <c r="G6" s="19">
        <f>SUM(H6:J6)</f>
        <v>2321015</v>
      </c>
      <c r="H6" s="19">
        <v>315683</v>
      </c>
      <c r="I6" s="19">
        <v>3600</v>
      </c>
      <c r="J6" s="19">
        <v>2001732</v>
      </c>
      <c r="K6" s="19">
        <v>1665330</v>
      </c>
      <c r="L6" s="19">
        <f>SUM(M6:Q6)</f>
        <v>696805</v>
      </c>
      <c r="M6" s="19">
        <v>0</v>
      </c>
      <c r="N6" s="19">
        <v>146745</v>
      </c>
      <c r="O6" s="19">
        <v>539635</v>
      </c>
      <c r="P6" s="19">
        <v>0</v>
      </c>
      <c r="Q6" s="27">
        <v>10425</v>
      </c>
    </row>
    <row r="7" spans="1:17" ht="15" customHeight="1">
      <c r="A7" s="13" t="s">
        <v>21</v>
      </c>
      <c r="B7" s="20">
        <f>+C7+G7</f>
        <v>80792</v>
      </c>
      <c r="C7" s="21">
        <f>SUM(D7:F7)</f>
        <v>0</v>
      </c>
      <c r="D7" s="21">
        <v>0</v>
      </c>
      <c r="E7" s="21">
        <v>0</v>
      </c>
      <c r="F7" s="21">
        <v>0</v>
      </c>
      <c r="G7" s="21">
        <f>SUM(H7:J7)</f>
        <v>80792</v>
      </c>
      <c r="H7" s="21">
        <v>18800</v>
      </c>
      <c r="I7" s="21">
        <v>0</v>
      </c>
      <c r="J7" s="21">
        <v>61992</v>
      </c>
      <c r="K7" s="21">
        <v>44192</v>
      </c>
      <c r="L7" s="21">
        <f>SUM(M7:Q7)</f>
        <v>36600</v>
      </c>
      <c r="M7" s="21">
        <v>0</v>
      </c>
      <c r="N7" s="21">
        <v>0</v>
      </c>
      <c r="O7" s="21">
        <v>36600</v>
      </c>
      <c r="P7" s="21">
        <v>0</v>
      </c>
      <c r="Q7" s="28">
        <v>0</v>
      </c>
    </row>
    <row r="8" spans="1:17" ht="15" customHeight="1">
      <c r="A8" s="13" t="s">
        <v>22</v>
      </c>
      <c r="B8" s="20">
        <f aca="true" t="shared" si="0" ref="B8:B17">+C8+G8</f>
        <v>10870</v>
      </c>
      <c r="C8" s="21">
        <f aca="true" t="shared" si="1" ref="C8:C19">SUM(D8:F8)</f>
        <v>0</v>
      </c>
      <c r="D8" s="21">
        <v>0</v>
      </c>
      <c r="E8" s="21">
        <v>0</v>
      </c>
      <c r="F8" s="21">
        <v>0</v>
      </c>
      <c r="G8" s="21">
        <f aca="true" t="shared" si="2" ref="G8:G19">SUM(H8:J8)</f>
        <v>10870</v>
      </c>
      <c r="H8" s="21">
        <v>0</v>
      </c>
      <c r="I8" s="21">
        <v>2000</v>
      </c>
      <c r="J8" s="21">
        <v>8870</v>
      </c>
      <c r="K8" s="21">
        <v>2140</v>
      </c>
      <c r="L8" s="21">
        <f aca="true" t="shared" si="3" ref="L8:L17">SUM(M8:Q8)</f>
        <v>8730</v>
      </c>
      <c r="M8" s="21">
        <v>0</v>
      </c>
      <c r="N8" s="21">
        <v>0</v>
      </c>
      <c r="O8" s="21">
        <v>8730</v>
      </c>
      <c r="P8" s="21">
        <v>0</v>
      </c>
      <c r="Q8" s="28">
        <v>0</v>
      </c>
    </row>
    <row r="9" spans="1:17" ht="15" customHeight="1">
      <c r="A9" s="13" t="s">
        <v>23</v>
      </c>
      <c r="B9" s="20">
        <f t="shared" si="0"/>
        <v>1088438</v>
      </c>
      <c r="C9" s="21">
        <f t="shared" si="1"/>
        <v>14000</v>
      </c>
      <c r="D9" s="21">
        <v>0</v>
      </c>
      <c r="E9" s="21">
        <v>0</v>
      </c>
      <c r="F9" s="21">
        <v>14000</v>
      </c>
      <c r="G9" s="21">
        <f t="shared" si="2"/>
        <v>1074438</v>
      </c>
      <c r="H9" s="21">
        <v>1069488</v>
      </c>
      <c r="I9" s="21">
        <v>0</v>
      </c>
      <c r="J9" s="21">
        <v>4950</v>
      </c>
      <c r="K9" s="21">
        <v>11200</v>
      </c>
      <c r="L9" s="21">
        <f t="shared" si="3"/>
        <v>1077238</v>
      </c>
      <c r="M9" s="21">
        <v>0</v>
      </c>
      <c r="N9" s="21">
        <v>7000</v>
      </c>
      <c r="O9" s="21">
        <v>1070238</v>
      </c>
      <c r="P9" s="21">
        <v>0</v>
      </c>
      <c r="Q9" s="28">
        <v>0</v>
      </c>
    </row>
    <row r="10" spans="1:17" ht="15" customHeight="1">
      <c r="A10" s="13" t="s">
        <v>24</v>
      </c>
      <c r="B10" s="20">
        <f t="shared" si="0"/>
        <v>210250</v>
      </c>
      <c r="C10" s="21">
        <f t="shared" si="1"/>
        <v>0</v>
      </c>
      <c r="D10" s="21">
        <v>0</v>
      </c>
      <c r="E10" s="21">
        <v>0</v>
      </c>
      <c r="F10" s="21">
        <v>0</v>
      </c>
      <c r="G10" s="21">
        <f t="shared" si="2"/>
        <v>210250</v>
      </c>
      <c r="H10" s="21">
        <v>210250</v>
      </c>
      <c r="I10" s="21">
        <v>0</v>
      </c>
      <c r="J10" s="21">
        <v>0</v>
      </c>
      <c r="K10" s="21">
        <v>0</v>
      </c>
      <c r="L10" s="21">
        <f t="shared" si="3"/>
        <v>210250</v>
      </c>
      <c r="M10" s="21">
        <v>0</v>
      </c>
      <c r="N10" s="21">
        <v>0</v>
      </c>
      <c r="O10" s="21">
        <v>210250</v>
      </c>
      <c r="P10" s="21">
        <v>0</v>
      </c>
      <c r="Q10" s="28">
        <v>0</v>
      </c>
    </row>
    <row r="11" spans="1:17" ht="15" customHeight="1">
      <c r="A11" s="13" t="s">
        <v>25</v>
      </c>
      <c r="B11" s="20">
        <f t="shared" si="0"/>
        <v>118650</v>
      </c>
      <c r="C11" s="21">
        <f t="shared" si="1"/>
        <v>0</v>
      </c>
      <c r="D11" s="21">
        <v>0</v>
      </c>
      <c r="E11" s="21">
        <v>0</v>
      </c>
      <c r="F11" s="21">
        <v>0</v>
      </c>
      <c r="G11" s="21">
        <f t="shared" si="2"/>
        <v>118650</v>
      </c>
      <c r="H11" s="21">
        <v>83650</v>
      </c>
      <c r="I11" s="21">
        <v>10700</v>
      </c>
      <c r="J11" s="21">
        <v>24300</v>
      </c>
      <c r="K11" s="21">
        <v>23750</v>
      </c>
      <c r="L11" s="21">
        <f t="shared" si="3"/>
        <v>94900</v>
      </c>
      <c r="M11" s="21">
        <v>0</v>
      </c>
      <c r="N11" s="21">
        <v>0</v>
      </c>
      <c r="O11" s="21">
        <v>94900</v>
      </c>
      <c r="P11" s="21">
        <v>0</v>
      </c>
      <c r="Q11" s="28">
        <v>0</v>
      </c>
    </row>
    <row r="12" spans="1:17" ht="15" customHeight="1">
      <c r="A12" s="13" t="s">
        <v>26</v>
      </c>
      <c r="B12" s="20">
        <f t="shared" si="0"/>
        <v>217104</v>
      </c>
      <c r="C12" s="21">
        <f t="shared" si="1"/>
        <v>6000</v>
      </c>
      <c r="D12" s="21">
        <v>6000</v>
      </c>
      <c r="E12" s="21">
        <v>0</v>
      </c>
      <c r="F12" s="21">
        <v>0</v>
      </c>
      <c r="G12" s="21">
        <f t="shared" si="2"/>
        <v>211104</v>
      </c>
      <c r="H12" s="21">
        <v>116006</v>
      </c>
      <c r="I12" s="21">
        <v>44850</v>
      </c>
      <c r="J12" s="21">
        <v>50248</v>
      </c>
      <c r="K12" s="21">
        <v>26100</v>
      </c>
      <c r="L12" s="21">
        <f t="shared" si="3"/>
        <v>191004</v>
      </c>
      <c r="M12" s="21">
        <v>0</v>
      </c>
      <c r="N12" s="21">
        <v>0</v>
      </c>
      <c r="O12" s="21">
        <v>190554</v>
      </c>
      <c r="P12" s="21">
        <v>450</v>
      </c>
      <c r="Q12" s="28">
        <v>0</v>
      </c>
    </row>
    <row r="13" spans="1:17" ht="15" customHeight="1">
      <c r="A13" s="13" t="s">
        <v>27</v>
      </c>
      <c r="B13" s="20">
        <f t="shared" si="0"/>
        <v>348777</v>
      </c>
      <c r="C13" s="21">
        <f t="shared" si="1"/>
        <v>305577</v>
      </c>
      <c r="D13" s="21">
        <v>8700</v>
      </c>
      <c r="E13" s="21">
        <v>22660</v>
      </c>
      <c r="F13" s="21">
        <v>274217</v>
      </c>
      <c r="G13" s="21">
        <f t="shared" si="2"/>
        <v>43200</v>
      </c>
      <c r="H13" s="21">
        <v>18900</v>
      </c>
      <c r="I13" s="21">
        <v>15200</v>
      </c>
      <c r="J13" s="21">
        <v>9100</v>
      </c>
      <c r="K13" s="21">
        <v>239450</v>
      </c>
      <c r="L13" s="21">
        <f t="shared" si="3"/>
        <v>109327</v>
      </c>
      <c r="M13" s="21">
        <v>20000</v>
      </c>
      <c r="N13" s="21">
        <v>54241</v>
      </c>
      <c r="O13" s="21">
        <v>35086</v>
      </c>
      <c r="P13" s="21">
        <v>0</v>
      </c>
      <c r="Q13" s="28">
        <v>0</v>
      </c>
    </row>
    <row r="14" spans="1:17" ht="15" customHeight="1">
      <c r="A14" s="13" t="s">
        <v>28</v>
      </c>
      <c r="B14" s="20">
        <f t="shared" si="0"/>
        <v>0</v>
      </c>
      <c r="C14" s="21">
        <f t="shared" si="1"/>
        <v>0</v>
      </c>
      <c r="D14" s="21">
        <v>0</v>
      </c>
      <c r="E14" s="21">
        <v>0</v>
      </c>
      <c r="F14" s="21">
        <v>0</v>
      </c>
      <c r="G14" s="21">
        <f t="shared" si="2"/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3"/>
        <v>0</v>
      </c>
      <c r="M14" s="21">
        <v>0</v>
      </c>
      <c r="N14" s="21">
        <v>0</v>
      </c>
      <c r="O14" s="21">
        <v>0</v>
      </c>
      <c r="P14" s="21">
        <v>0</v>
      </c>
      <c r="Q14" s="28">
        <v>0</v>
      </c>
    </row>
    <row r="15" spans="1:17" ht="15" customHeight="1">
      <c r="A15" s="13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8"/>
    </row>
    <row r="16" spans="1:17" ht="15" customHeight="1">
      <c r="A16" s="13" t="s">
        <v>29</v>
      </c>
      <c r="B16" s="20">
        <f t="shared" si="0"/>
        <v>2442927</v>
      </c>
      <c r="C16" s="21">
        <f t="shared" si="1"/>
        <v>41120</v>
      </c>
      <c r="D16" s="21">
        <f>SUM(D6:D7)</f>
        <v>0</v>
      </c>
      <c r="E16" s="21">
        <f>SUM(E6:E7)</f>
        <v>0</v>
      </c>
      <c r="F16" s="21">
        <f>SUM(F6:F7)</f>
        <v>41120</v>
      </c>
      <c r="G16" s="21">
        <f t="shared" si="2"/>
        <v>2401807</v>
      </c>
      <c r="H16" s="21">
        <f>SUM(H6:H7)</f>
        <v>334483</v>
      </c>
      <c r="I16" s="21">
        <f>SUM(I6:I7)</f>
        <v>3600</v>
      </c>
      <c r="J16" s="21">
        <f>SUM(J6:J7)</f>
        <v>2063724</v>
      </c>
      <c r="K16" s="21">
        <f>SUM(K6:K7)</f>
        <v>1709522</v>
      </c>
      <c r="L16" s="21">
        <f t="shared" si="3"/>
        <v>733405</v>
      </c>
      <c r="M16" s="21">
        <f>SUM(M6:M7)</f>
        <v>0</v>
      </c>
      <c r="N16" s="21">
        <f>SUM(N6:N7)</f>
        <v>146745</v>
      </c>
      <c r="O16" s="21">
        <f>SUM(O6:O7)</f>
        <v>576235</v>
      </c>
      <c r="P16" s="21">
        <f>SUM(P6:P7)</f>
        <v>0</v>
      </c>
      <c r="Q16" s="28">
        <f>SUM(Q6:Q7)</f>
        <v>10425</v>
      </c>
    </row>
    <row r="17" spans="1:17" ht="15" customHeight="1">
      <c r="A17" s="13" t="s">
        <v>30</v>
      </c>
      <c r="B17" s="20">
        <f t="shared" si="0"/>
        <v>1994089</v>
      </c>
      <c r="C17" s="21">
        <f t="shared" si="1"/>
        <v>325577</v>
      </c>
      <c r="D17" s="21">
        <f>SUM(D8:D14)</f>
        <v>14700</v>
      </c>
      <c r="E17" s="21">
        <f>SUM(E8:E14)</f>
        <v>22660</v>
      </c>
      <c r="F17" s="21">
        <f>SUM(F8:F14)</f>
        <v>288217</v>
      </c>
      <c r="G17" s="21">
        <f t="shared" si="2"/>
        <v>1668512</v>
      </c>
      <c r="H17" s="21">
        <f>SUM(H8:H14)</f>
        <v>1498294</v>
      </c>
      <c r="I17" s="21">
        <f>SUM(I8:I14)</f>
        <v>72750</v>
      </c>
      <c r="J17" s="21">
        <f>SUM(J8:J14)</f>
        <v>97468</v>
      </c>
      <c r="K17" s="21">
        <f>SUM(K8:K14)</f>
        <v>302640</v>
      </c>
      <c r="L17" s="21">
        <f t="shared" si="3"/>
        <v>1691449</v>
      </c>
      <c r="M17" s="21">
        <f>SUM(M8:M14)</f>
        <v>20000</v>
      </c>
      <c r="N17" s="21">
        <f>SUM(N8:N14)</f>
        <v>61241</v>
      </c>
      <c r="O17" s="21">
        <f>SUM(O8:O14)</f>
        <v>1609758</v>
      </c>
      <c r="P17" s="21">
        <f>SUM(P8:P14)</f>
        <v>450</v>
      </c>
      <c r="Q17" s="28">
        <f>SUM(Q8:Q14)</f>
        <v>0</v>
      </c>
    </row>
    <row r="18" spans="1:17" ht="15" customHeight="1">
      <c r="A18" s="15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9"/>
    </row>
    <row r="19" spans="1:17" ht="15" customHeight="1" thickBot="1">
      <c r="A19" s="16" t="s">
        <v>31</v>
      </c>
      <c r="B19" s="24">
        <f>+C19+G19</f>
        <v>4437016</v>
      </c>
      <c r="C19" s="25">
        <f t="shared" si="1"/>
        <v>366697</v>
      </c>
      <c r="D19" s="24">
        <f>SUM(D16:D17)</f>
        <v>14700</v>
      </c>
      <c r="E19" s="24">
        <f>SUM(E16:E17)</f>
        <v>22660</v>
      </c>
      <c r="F19" s="24">
        <f>SUM(F16:F17)</f>
        <v>329337</v>
      </c>
      <c r="G19" s="25">
        <f t="shared" si="2"/>
        <v>4070319</v>
      </c>
      <c r="H19" s="24">
        <f>SUM(H16:H17)</f>
        <v>1832777</v>
      </c>
      <c r="I19" s="24">
        <f>SUM(I16:I17)</f>
        <v>76350</v>
      </c>
      <c r="J19" s="24">
        <f>SUM(J16:J17)</f>
        <v>2161192</v>
      </c>
      <c r="K19" s="25">
        <f>SUM(K16:K17)</f>
        <v>2012162</v>
      </c>
      <c r="L19" s="24">
        <f>SUM(M19:Q19)</f>
        <v>2424854</v>
      </c>
      <c r="M19" s="24">
        <f>SUM(M16:M17)</f>
        <v>20000</v>
      </c>
      <c r="N19" s="24">
        <f>SUM(N16:N17)</f>
        <v>207986</v>
      </c>
      <c r="O19" s="24">
        <f>SUM(O16:O17)</f>
        <v>2185993</v>
      </c>
      <c r="P19" s="24">
        <f>SUM(P16:P17)</f>
        <v>450</v>
      </c>
      <c r="Q19" s="30">
        <f>SUM(Q16:Q17)</f>
        <v>10425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2006-08-01T01:58:02Z</cp:lastPrinted>
  <dcterms:created xsi:type="dcterms:W3CDTF">2000-01-06T00:38:06Z</dcterms:created>
  <dcterms:modified xsi:type="dcterms:W3CDTF">2006-08-01T01:58:06Z</dcterms:modified>
  <cp:category/>
  <cp:version/>
  <cp:contentType/>
  <cp:contentStatus/>
</cp:coreProperties>
</file>