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<sst xmlns="http://schemas.openxmlformats.org/spreadsheetml/2006/main" count="149" uniqueCount="133">
  <si>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</si>
  <si>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</si>
  <si>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</si>
  <si>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</si>
  <si>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</si>
  <si>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</si>
  <si>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</si>
  <si>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</si>
  <si>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</si>
  <si>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</si>
  <si>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</si>
  <si>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</si>
  <si>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</si>
  <si>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</si>
  <si>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</si>
  <si>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</si>
  <si>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</si>
  <si>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</si>
  <si>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</si>
  <si>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</si>
  <si>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</si>
  <si>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</si>
  <si>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</si>
  <si>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</si>
  <si>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</si>
  <si>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</si>
  <si>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</si>
  <si>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</si>
  <si>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</si>
  <si>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</si>
  <si>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</si>
  <si>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</si>
  <si>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</si>
  <si>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</si>
  <si>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</si>
  <si>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</si>
  <si>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</si>
  <si>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5月分</t>
  </si>
  <si>
    <t>（県市町村名）岐阜県</t>
  </si>
  <si>
    <t>着工建築物概報（２）</t>
  </si>
  <si>
    <t>平成  18年  5月分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</si>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</sst>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63354</v>
      </c>
      <c r="C5" s="43">
        <v>35190</v>
      </c>
      <c r="D5" s="43">
        <v>2103</v>
      </c>
      <c r="E5" s="43">
        <v>200</v>
      </c>
      <c r="F5" s="43">
        <v>1615</v>
      </c>
      <c r="G5" s="43">
        <v>51</v>
      </c>
      <c r="H5" s="43">
        <v>7838</v>
      </c>
      <c r="I5" s="43">
        <v>10694</v>
      </c>
      <c r="J5" s="43">
        <v>5427</v>
      </c>
      <c r="K5" s="43">
        <v>236</v>
      </c>
      <c r="L5" s="43">
        <v>23704</v>
      </c>
      <c r="M5" s="44">
        <v>39650</v>
      </c>
    </row>
    <row r="6" spans="1:13" ht="15" customHeight="1">
      <c r="A6" s="46" t="s">
        <v>75</v>
      </c>
      <c r="B6" s="47">
        <f t="shared" si="0"/>
        <v>50422</v>
      </c>
      <c r="C6" s="48">
        <v>10360</v>
      </c>
      <c r="D6" s="48">
        <v>2150</v>
      </c>
      <c r="E6" s="48">
        <v>221</v>
      </c>
      <c r="F6" s="48">
        <v>36737</v>
      </c>
      <c r="G6" s="48">
        <v>0</v>
      </c>
      <c r="H6" s="48">
        <v>815</v>
      </c>
      <c r="I6" s="48">
        <v>0</v>
      </c>
      <c r="J6" s="48">
        <v>139</v>
      </c>
      <c r="K6" s="48">
        <v>0</v>
      </c>
      <c r="L6" s="48">
        <v>6326</v>
      </c>
      <c r="M6" s="49">
        <v>44096</v>
      </c>
    </row>
    <row r="7" spans="1:13" ht="15" customHeight="1">
      <c r="A7" s="46" t="s">
        <v>76</v>
      </c>
      <c r="B7" s="47">
        <f t="shared" si="0"/>
        <v>10265</v>
      </c>
      <c r="C7" s="48">
        <v>8488</v>
      </c>
      <c r="D7" s="48">
        <v>75</v>
      </c>
      <c r="E7" s="48">
        <v>66</v>
      </c>
      <c r="F7" s="48">
        <v>134</v>
      </c>
      <c r="G7" s="48">
        <v>0</v>
      </c>
      <c r="H7" s="48">
        <v>439</v>
      </c>
      <c r="I7" s="48">
        <v>1063</v>
      </c>
      <c r="J7" s="48">
        <v>0</v>
      </c>
      <c r="K7" s="48">
        <v>0</v>
      </c>
      <c r="L7" s="48">
        <v>4920</v>
      </c>
      <c r="M7" s="49">
        <v>5345</v>
      </c>
    </row>
    <row r="8" spans="1:13" ht="15" customHeight="1">
      <c r="A8" s="46" t="s">
        <v>77</v>
      </c>
      <c r="B8" s="47">
        <f t="shared" si="0"/>
        <v>8594</v>
      </c>
      <c r="C8" s="48">
        <v>6325</v>
      </c>
      <c r="D8" s="48">
        <v>182</v>
      </c>
      <c r="E8" s="48">
        <v>0</v>
      </c>
      <c r="F8" s="48">
        <v>27</v>
      </c>
      <c r="G8" s="48">
        <v>131</v>
      </c>
      <c r="H8" s="48">
        <v>426</v>
      </c>
      <c r="I8" s="48">
        <v>1503</v>
      </c>
      <c r="J8" s="48">
        <v>0</v>
      </c>
      <c r="K8" s="48">
        <v>0</v>
      </c>
      <c r="L8" s="48">
        <v>4598</v>
      </c>
      <c r="M8" s="49">
        <v>3996</v>
      </c>
    </row>
    <row r="9" spans="1:13" ht="15" customHeight="1">
      <c r="A9" s="46" t="s">
        <v>78</v>
      </c>
      <c r="B9" s="47">
        <f t="shared" si="0"/>
        <v>7733</v>
      </c>
      <c r="C9" s="48">
        <v>4551</v>
      </c>
      <c r="D9" s="48">
        <v>458</v>
      </c>
      <c r="E9" s="48">
        <v>16</v>
      </c>
      <c r="F9" s="48">
        <v>2252</v>
      </c>
      <c r="G9" s="48">
        <v>0</v>
      </c>
      <c r="H9" s="48">
        <v>177</v>
      </c>
      <c r="I9" s="48">
        <v>279</v>
      </c>
      <c r="J9" s="48">
        <v>0</v>
      </c>
      <c r="K9" s="48">
        <v>0</v>
      </c>
      <c r="L9" s="48">
        <v>3979</v>
      </c>
      <c r="M9" s="49">
        <v>3754</v>
      </c>
    </row>
    <row r="10" spans="1:13" ht="15" customHeight="1">
      <c r="A10" s="46" t="s">
        <v>79</v>
      </c>
      <c r="B10" s="47">
        <f t="shared" si="0"/>
        <v>10005</v>
      </c>
      <c r="C10" s="48">
        <v>4601</v>
      </c>
      <c r="D10" s="48">
        <v>335</v>
      </c>
      <c r="E10" s="48">
        <v>113</v>
      </c>
      <c r="F10" s="48">
        <v>4055</v>
      </c>
      <c r="G10" s="48">
        <v>0</v>
      </c>
      <c r="H10" s="48">
        <v>157</v>
      </c>
      <c r="I10" s="48">
        <v>744</v>
      </c>
      <c r="J10" s="48">
        <v>0</v>
      </c>
      <c r="K10" s="48">
        <v>0</v>
      </c>
      <c r="L10" s="48">
        <v>4308</v>
      </c>
      <c r="M10" s="49">
        <v>5697</v>
      </c>
    </row>
    <row r="11" spans="1:13" ht="15" customHeight="1">
      <c r="A11" s="46" t="s">
        <v>80</v>
      </c>
      <c r="B11" s="47">
        <f t="shared" si="0"/>
        <v>3860</v>
      </c>
      <c r="C11" s="48">
        <v>1004</v>
      </c>
      <c r="D11" s="48">
        <v>0</v>
      </c>
      <c r="E11" s="48">
        <v>0</v>
      </c>
      <c r="F11" s="48">
        <v>2856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917</v>
      </c>
      <c r="M11" s="49">
        <v>2943</v>
      </c>
    </row>
    <row r="12" spans="1:13" ht="15" customHeight="1">
      <c r="A12" s="46" t="s">
        <v>81</v>
      </c>
      <c r="B12" s="47">
        <f t="shared" si="0"/>
        <v>9346</v>
      </c>
      <c r="C12" s="48">
        <v>2181</v>
      </c>
      <c r="D12" s="48">
        <v>0</v>
      </c>
      <c r="E12" s="48">
        <v>0</v>
      </c>
      <c r="F12" s="48">
        <v>294</v>
      </c>
      <c r="G12" s="48">
        <v>0</v>
      </c>
      <c r="H12" s="48">
        <v>142</v>
      </c>
      <c r="I12" s="48">
        <v>6729</v>
      </c>
      <c r="J12" s="48">
        <v>0</v>
      </c>
      <c r="K12" s="48">
        <v>0</v>
      </c>
      <c r="L12" s="48">
        <v>1588</v>
      </c>
      <c r="M12" s="49">
        <v>7758</v>
      </c>
    </row>
    <row r="13" spans="1:13" ht="15" customHeight="1">
      <c r="A13" s="46" t="s">
        <v>82</v>
      </c>
      <c r="B13" s="47">
        <f t="shared" si="0"/>
        <v>7233</v>
      </c>
      <c r="C13" s="48">
        <v>5194</v>
      </c>
      <c r="D13" s="48">
        <v>0</v>
      </c>
      <c r="E13" s="48">
        <v>0</v>
      </c>
      <c r="F13" s="48">
        <v>1074</v>
      </c>
      <c r="G13" s="48">
        <v>0</v>
      </c>
      <c r="H13" s="48">
        <v>965</v>
      </c>
      <c r="I13" s="48">
        <v>0</v>
      </c>
      <c r="J13" s="48">
        <v>0</v>
      </c>
      <c r="K13" s="48">
        <v>0</v>
      </c>
      <c r="L13" s="48">
        <v>2881</v>
      </c>
      <c r="M13" s="49">
        <v>4352</v>
      </c>
    </row>
    <row r="14" spans="1:13" ht="15" customHeight="1">
      <c r="A14" s="46" t="s">
        <v>83</v>
      </c>
      <c r="B14" s="47">
        <f t="shared" si="0"/>
        <v>10646</v>
      </c>
      <c r="C14" s="48">
        <v>3746</v>
      </c>
      <c r="D14" s="48">
        <v>0</v>
      </c>
      <c r="E14" s="48">
        <v>0</v>
      </c>
      <c r="F14" s="48">
        <v>0</v>
      </c>
      <c r="G14" s="48">
        <v>0</v>
      </c>
      <c r="H14" s="48">
        <v>6488</v>
      </c>
      <c r="I14" s="48">
        <v>282</v>
      </c>
      <c r="J14" s="48">
        <v>130</v>
      </c>
      <c r="K14" s="48">
        <v>0</v>
      </c>
      <c r="L14" s="48">
        <v>3050</v>
      </c>
      <c r="M14" s="49">
        <v>7596</v>
      </c>
    </row>
    <row r="15" spans="1:13" ht="15" customHeight="1">
      <c r="A15" s="46" t="s">
        <v>84</v>
      </c>
      <c r="B15" s="47">
        <f t="shared" si="0"/>
        <v>5380</v>
      </c>
      <c r="C15" s="48">
        <v>3365</v>
      </c>
      <c r="D15" s="48">
        <v>452</v>
      </c>
      <c r="E15" s="48">
        <v>0</v>
      </c>
      <c r="F15" s="48">
        <v>1142</v>
      </c>
      <c r="G15" s="48">
        <v>0</v>
      </c>
      <c r="H15" s="48">
        <v>0</v>
      </c>
      <c r="I15" s="48">
        <v>421</v>
      </c>
      <c r="J15" s="48">
        <v>0</v>
      </c>
      <c r="K15" s="48">
        <v>0</v>
      </c>
      <c r="L15" s="48">
        <v>2631</v>
      </c>
      <c r="M15" s="49">
        <v>2749</v>
      </c>
    </row>
    <row r="16" spans="1:13" ht="15" customHeight="1">
      <c r="A16" s="46" t="s">
        <v>85</v>
      </c>
      <c r="B16" s="47">
        <f t="shared" si="0"/>
        <v>3178</v>
      </c>
      <c r="C16" s="48">
        <v>3066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112</v>
      </c>
      <c r="J16" s="48">
        <v>0</v>
      </c>
      <c r="K16" s="48">
        <v>0</v>
      </c>
      <c r="L16" s="48">
        <v>1795</v>
      </c>
      <c r="M16" s="49">
        <v>1383</v>
      </c>
    </row>
    <row r="17" spans="1:13" ht="15" customHeight="1">
      <c r="A17" s="46" t="s">
        <v>86</v>
      </c>
      <c r="B17" s="47">
        <f t="shared" si="0"/>
        <v>15286</v>
      </c>
      <c r="C17" s="48">
        <v>9912</v>
      </c>
      <c r="D17" s="48">
        <v>430</v>
      </c>
      <c r="E17" s="48">
        <v>0</v>
      </c>
      <c r="F17" s="48">
        <v>3623</v>
      </c>
      <c r="G17" s="48">
        <v>0</v>
      </c>
      <c r="H17" s="48">
        <v>1266</v>
      </c>
      <c r="I17" s="48">
        <v>0</v>
      </c>
      <c r="J17" s="48">
        <v>55</v>
      </c>
      <c r="K17" s="48">
        <v>0</v>
      </c>
      <c r="L17" s="48">
        <v>8568</v>
      </c>
      <c r="M17" s="49">
        <v>6718</v>
      </c>
    </row>
    <row r="18" spans="1:13" ht="15" customHeight="1">
      <c r="A18" s="46" t="s">
        <v>87</v>
      </c>
      <c r="B18" s="47">
        <f t="shared" si="0"/>
        <v>29732</v>
      </c>
      <c r="C18" s="48">
        <v>4299</v>
      </c>
      <c r="D18" s="48">
        <v>0</v>
      </c>
      <c r="E18" s="48">
        <v>40</v>
      </c>
      <c r="F18" s="48">
        <v>25000</v>
      </c>
      <c r="G18" s="48">
        <v>0</v>
      </c>
      <c r="H18" s="48">
        <v>200</v>
      </c>
      <c r="I18" s="48">
        <v>0</v>
      </c>
      <c r="J18" s="48">
        <v>154</v>
      </c>
      <c r="K18" s="48">
        <v>39</v>
      </c>
      <c r="L18" s="48">
        <v>3848</v>
      </c>
      <c r="M18" s="49">
        <v>25884</v>
      </c>
    </row>
    <row r="19" spans="1:13" ht="15" customHeight="1">
      <c r="A19" s="46" t="s">
        <v>88</v>
      </c>
      <c r="B19" s="47">
        <f t="shared" si="0"/>
        <v>3011</v>
      </c>
      <c r="C19" s="48">
        <v>1440</v>
      </c>
      <c r="D19" s="48">
        <v>110</v>
      </c>
      <c r="E19" s="48">
        <v>0</v>
      </c>
      <c r="F19" s="48">
        <v>936</v>
      </c>
      <c r="G19" s="48">
        <v>0</v>
      </c>
      <c r="H19" s="48">
        <v>295</v>
      </c>
      <c r="I19" s="48">
        <v>230</v>
      </c>
      <c r="J19" s="48">
        <v>0</v>
      </c>
      <c r="K19" s="48">
        <v>0</v>
      </c>
      <c r="L19" s="48">
        <v>1575</v>
      </c>
      <c r="M19" s="49">
        <v>1436</v>
      </c>
    </row>
    <row r="20" spans="1:13" ht="15" customHeight="1">
      <c r="A20" s="46" t="s">
        <v>89</v>
      </c>
      <c r="B20" s="47">
        <f t="shared" si="0"/>
        <v>14658</v>
      </c>
      <c r="C20" s="48">
        <v>5496</v>
      </c>
      <c r="D20" s="48">
        <v>0</v>
      </c>
      <c r="E20" s="48">
        <v>0</v>
      </c>
      <c r="F20" s="48">
        <v>5303</v>
      </c>
      <c r="G20" s="48">
        <v>3707</v>
      </c>
      <c r="H20" s="48">
        <v>0</v>
      </c>
      <c r="I20" s="48">
        <v>152</v>
      </c>
      <c r="J20" s="48">
        <v>0</v>
      </c>
      <c r="K20" s="48">
        <v>0</v>
      </c>
      <c r="L20" s="48">
        <v>2933</v>
      </c>
      <c r="M20" s="49">
        <v>11725</v>
      </c>
    </row>
    <row r="21" spans="1:13" ht="15" customHeight="1">
      <c r="A21" s="46" t="s">
        <v>90</v>
      </c>
      <c r="B21" s="47">
        <f t="shared" si="0"/>
        <v>965</v>
      </c>
      <c r="C21" s="48">
        <v>764</v>
      </c>
      <c r="D21" s="48">
        <v>0</v>
      </c>
      <c r="E21" s="48">
        <v>100</v>
      </c>
      <c r="F21" s="48">
        <v>0</v>
      </c>
      <c r="G21" s="48">
        <v>0</v>
      </c>
      <c r="H21" s="48">
        <v>0</v>
      </c>
      <c r="I21" s="48">
        <v>101</v>
      </c>
      <c r="J21" s="48">
        <v>0</v>
      </c>
      <c r="K21" s="48">
        <v>0</v>
      </c>
      <c r="L21" s="48">
        <v>864</v>
      </c>
      <c r="M21" s="49">
        <v>101</v>
      </c>
    </row>
    <row r="22" spans="1:13" ht="15" customHeight="1">
      <c r="A22" s="46" t="s">
        <v>91</v>
      </c>
      <c r="B22" s="47">
        <f t="shared" si="0"/>
        <v>5680</v>
      </c>
      <c r="C22" s="48">
        <v>4835</v>
      </c>
      <c r="D22" s="48">
        <v>207</v>
      </c>
      <c r="E22" s="48">
        <v>83</v>
      </c>
      <c r="F22" s="48">
        <v>555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4527</v>
      </c>
      <c r="M22" s="49">
        <v>1153</v>
      </c>
    </row>
    <row r="23" spans="1:13" ht="15" customHeight="1">
      <c r="A23" s="46" t="s">
        <v>92</v>
      </c>
      <c r="B23" s="47">
        <f t="shared" si="0"/>
        <v>2369</v>
      </c>
      <c r="C23" s="48">
        <v>2369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1968</v>
      </c>
      <c r="M23" s="49">
        <v>401</v>
      </c>
    </row>
    <row r="24" spans="1:13" ht="15" customHeight="1">
      <c r="A24" s="46" t="s">
        <v>93</v>
      </c>
      <c r="B24" s="47">
        <f t="shared" si="0"/>
        <v>1622</v>
      </c>
      <c r="C24" s="48">
        <v>1167</v>
      </c>
      <c r="D24" s="48">
        <v>0</v>
      </c>
      <c r="E24" s="48">
        <v>0</v>
      </c>
      <c r="F24" s="48">
        <v>0</v>
      </c>
      <c r="G24" s="48">
        <v>0</v>
      </c>
      <c r="H24" s="48">
        <v>211</v>
      </c>
      <c r="I24" s="48">
        <v>0</v>
      </c>
      <c r="J24" s="48">
        <v>0</v>
      </c>
      <c r="K24" s="48">
        <v>244</v>
      </c>
      <c r="L24" s="48">
        <v>1255</v>
      </c>
      <c r="M24" s="49">
        <v>367</v>
      </c>
    </row>
    <row r="25" spans="1:13" ht="15" customHeight="1">
      <c r="A25" s="50" t="s">
        <v>94</v>
      </c>
      <c r="B25" s="51">
        <f t="shared" si="0"/>
        <v>8924</v>
      </c>
      <c r="C25" s="52">
        <v>2708</v>
      </c>
      <c r="D25" s="52">
        <v>0</v>
      </c>
      <c r="E25" s="52">
        <v>0</v>
      </c>
      <c r="F25" s="52">
        <v>260</v>
      </c>
      <c r="G25" s="52">
        <v>0</v>
      </c>
      <c r="H25" s="52">
        <v>0</v>
      </c>
      <c r="I25" s="52">
        <v>0</v>
      </c>
      <c r="J25" s="52">
        <v>5956</v>
      </c>
      <c r="K25" s="52">
        <v>0</v>
      </c>
      <c r="L25" s="52">
        <v>1717</v>
      </c>
      <c r="M25" s="53">
        <v>7207</v>
      </c>
    </row>
    <row r="26" spans="1:13" ht="15" customHeight="1">
      <c r="A26" s="54" t="s">
        <v>95</v>
      </c>
      <c r="B26" s="55">
        <f t="shared" si="0"/>
        <v>272263</v>
      </c>
      <c r="C26" s="56">
        <v>121061</v>
      </c>
      <c r="D26" s="56">
        <v>6502</v>
      </c>
      <c r="E26" s="56">
        <v>839</v>
      </c>
      <c r="F26" s="56">
        <v>85863</v>
      </c>
      <c r="G26" s="56">
        <v>3889</v>
      </c>
      <c r="H26" s="56">
        <v>19419</v>
      </c>
      <c r="I26" s="56">
        <v>22310</v>
      </c>
      <c r="J26" s="56">
        <v>11861</v>
      </c>
      <c r="K26" s="56">
        <v>519</v>
      </c>
      <c r="L26" s="56">
        <v>87952</v>
      </c>
      <c r="M26" s="57">
        <v>184311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1442</v>
      </c>
      <c r="C28" s="48">
        <v>1442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1442</v>
      </c>
      <c r="M28" s="49">
        <v>0</v>
      </c>
    </row>
    <row r="29" spans="1:13" ht="15" customHeight="1">
      <c r="A29" s="46" t="s">
        <v>97</v>
      </c>
      <c r="B29" s="47">
        <f>SUM(C29:K29)</f>
        <v>4460</v>
      </c>
      <c r="C29" s="48">
        <v>819</v>
      </c>
      <c r="D29" s="48">
        <v>0</v>
      </c>
      <c r="E29" s="48">
        <v>0</v>
      </c>
      <c r="F29" s="48">
        <v>0</v>
      </c>
      <c r="G29" s="48">
        <v>0</v>
      </c>
      <c r="H29" s="48">
        <v>3418</v>
      </c>
      <c r="I29" s="48">
        <v>223</v>
      </c>
      <c r="J29" s="48">
        <v>0</v>
      </c>
      <c r="K29" s="48">
        <v>0</v>
      </c>
      <c r="L29" s="48">
        <v>691</v>
      </c>
      <c r="M29" s="49">
        <v>3769</v>
      </c>
    </row>
    <row r="30" spans="1:13" ht="15" customHeight="1">
      <c r="A30" s="54" t="s">
        <v>98</v>
      </c>
      <c r="B30" s="55">
        <f>SUM(C30:K30)</f>
        <v>5902</v>
      </c>
      <c r="C30" s="56">
        <v>2261</v>
      </c>
      <c r="D30" s="56">
        <v>0</v>
      </c>
      <c r="E30" s="56">
        <v>0</v>
      </c>
      <c r="F30" s="56">
        <v>0</v>
      </c>
      <c r="G30" s="56">
        <v>0</v>
      </c>
      <c r="H30" s="56">
        <v>3418</v>
      </c>
      <c r="I30" s="56">
        <v>223</v>
      </c>
      <c r="J30" s="56">
        <v>0</v>
      </c>
      <c r="K30" s="56">
        <v>0</v>
      </c>
      <c r="L30" s="56">
        <v>2133</v>
      </c>
      <c r="M30" s="57">
        <v>3769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3012</v>
      </c>
      <c r="C32" s="48">
        <v>1219</v>
      </c>
      <c r="D32" s="48">
        <v>0</v>
      </c>
      <c r="E32" s="48">
        <v>0</v>
      </c>
      <c r="F32" s="48">
        <v>714</v>
      </c>
      <c r="G32" s="48">
        <v>152</v>
      </c>
      <c r="H32" s="48">
        <v>0</v>
      </c>
      <c r="I32" s="48">
        <v>32</v>
      </c>
      <c r="J32" s="48">
        <v>895</v>
      </c>
      <c r="K32" s="48">
        <v>0</v>
      </c>
      <c r="L32" s="48">
        <v>1029</v>
      </c>
      <c r="M32" s="49">
        <v>1983</v>
      </c>
    </row>
    <row r="33" spans="1:13" ht="15" customHeight="1">
      <c r="A33" s="54" t="s">
        <v>100</v>
      </c>
      <c r="B33" s="55">
        <f>SUM(C33:K33)</f>
        <v>3012</v>
      </c>
      <c r="C33" s="56">
        <v>1219</v>
      </c>
      <c r="D33" s="56">
        <v>0</v>
      </c>
      <c r="E33" s="56">
        <v>0</v>
      </c>
      <c r="F33" s="56">
        <v>714</v>
      </c>
      <c r="G33" s="56">
        <v>152</v>
      </c>
      <c r="H33" s="56">
        <v>0</v>
      </c>
      <c r="I33" s="56">
        <v>32</v>
      </c>
      <c r="J33" s="56">
        <v>895</v>
      </c>
      <c r="K33" s="56">
        <v>0</v>
      </c>
      <c r="L33" s="56">
        <v>1029</v>
      </c>
      <c r="M33" s="57">
        <v>1983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4497</v>
      </c>
      <c r="C35" s="48">
        <v>1607</v>
      </c>
      <c r="D35" s="48">
        <v>0</v>
      </c>
      <c r="E35" s="48">
        <v>0</v>
      </c>
      <c r="F35" s="48">
        <v>2322</v>
      </c>
      <c r="G35" s="48">
        <v>528</v>
      </c>
      <c r="H35" s="48">
        <v>0</v>
      </c>
      <c r="I35" s="48">
        <v>0</v>
      </c>
      <c r="J35" s="48">
        <v>40</v>
      </c>
      <c r="K35" s="48">
        <v>0</v>
      </c>
      <c r="L35" s="48">
        <v>1647</v>
      </c>
      <c r="M35" s="49">
        <v>2850</v>
      </c>
    </row>
    <row r="36" spans="1:13" ht="15" customHeight="1">
      <c r="A36" s="50" t="s">
        <v>102</v>
      </c>
      <c r="B36" s="51">
        <f>SUM(C36:M36)</f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0</v>
      </c>
    </row>
    <row r="37" spans="1:13" ht="15" customHeight="1">
      <c r="A37" s="54" t="s">
        <v>103</v>
      </c>
      <c r="B37" s="55">
        <f>SUM(C37:K37)</f>
        <v>4497</v>
      </c>
      <c r="C37" s="56">
        <v>1607</v>
      </c>
      <c r="D37" s="56">
        <v>0</v>
      </c>
      <c r="E37" s="56">
        <v>0</v>
      </c>
      <c r="F37" s="56">
        <v>2322</v>
      </c>
      <c r="G37" s="56">
        <v>528</v>
      </c>
      <c r="H37" s="56">
        <v>0</v>
      </c>
      <c r="I37" s="56">
        <v>0</v>
      </c>
      <c r="J37" s="56">
        <v>40</v>
      </c>
      <c r="K37" s="56">
        <v>0</v>
      </c>
      <c r="L37" s="56">
        <v>1647</v>
      </c>
      <c r="M37" s="57">
        <v>2850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1384</v>
      </c>
      <c r="C39" s="48">
        <v>935</v>
      </c>
      <c r="D39" s="48">
        <v>0</v>
      </c>
      <c r="E39" s="48">
        <v>0</v>
      </c>
      <c r="F39" s="48">
        <v>300</v>
      </c>
      <c r="G39" s="48">
        <v>0</v>
      </c>
      <c r="H39" s="48">
        <v>0</v>
      </c>
      <c r="I39" s="48">
        <v>0</v>
      </c>
      <c r="J39" s="48">
        <v>0</v>
      </c>
      <c r="K39" s="48">
        <v>149</v>
      </c>
      <c r="L39" s="48">
        <v>873</v>
      </c>
      <c r="M39" s="49">
        <v>511</v>
      </c>
    </row>
    <row r="40" spans="1:13" ht="15" customHeight="1">
      <c r="A40" s="46" t="s">
        <v>105</v>
      </c>
      <c r="B40" s="47">
        <f>SUM(C40:K40)</f>
        <v>5705</v>
      </c>
      <c r="C40" s="48">
        <v>2727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2978</v>
      </c>
      <c r="K40" s="48">
        <v>0</v>
      </c>
      <c r="L40" s="48">
        <v>2671</v>
      </c>
      <c r="M40" s="49">
        <v>3034</v>
      </c>
    </row>
    <row r="41" spans="1:13" ht="15" customHeight="1">
      <c r="A41" s="46" t="s">
        <v>106</v>
      </c>
      <c r="B41" s="47">
        <f>SUM(C41:K41)</f>
        <v>1351</v>
      </c>
      <c r="C41" s="48">
        <v>1148</v>
      </c>
      <c r="D41" s="48">
        <v>0</v>
      </c>
      <c r="E41" s="48">
        <v>104</v>
      </c>
      <c r="F41" s="48">
        <v>99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880</v>
      </c>
      <c r="M41" s="49">
        <v>471</v>
      </c>
    </row>
    <row r="42" spans="1:13" ht="15" customHeight="1">
      <c r="A42" s="54" t="s">
        <v>107</v>
      </c>
      <c r="B42" s="55">
        <f>SUM(C42:K42)</f>
        <v>8440</v>
      </c>
      <c r="C42" s="56">
        <v>4810</v>
      </c>
      <c r="D42" s="56">
        <v>0</v>
      </c>
      <c r="E42" s="56">
        <v>104</v>
      </c>
      <c r="F42" s="56">
        <v>399</v>
      </c>
      <c r="G42" s="56">
        <v>0</v>
      </c>
      <c r="H42" s="56">
        <v>0</v>
      </c>
      <c r="I42" s="56">
        <v>0</v>
      </c>
      <c r="J42" s="56">
        <v>2978</v>
      </c>
      <c r="K42" s="56">
        <v>149</v>
      </c>
      <c r="L42" s="56">
        <v>4424</v>
      </c>
      <c r="M42" s="57">
        <v>4016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1607</v>
      </c>
      <c r="C44" s="48">
        <v>686</v>
      </c>
      <c r="D44" s="48">
        <v>0</v>
      </c>
      <c r="E44" s="48">
        <v>0</v>
      </c>
      <c r="F44" s="48">
        <v>464</v>
      </c>
      <c r="G44" s="48">
        <v>0</v>
      </c>
      <c r="H44" s="48">
        <v>171</v>
      </c>
      <c r="I44" s="48">
        <v>177</v>
      </c>
      <c r="J44" s="48">
        <v>109</v>
      </c>
      <c r="K44" s="48">
        <v>0</v>
      </c>
      <c r="L44" s="48">
        <v>558</v>
      </c>
      <c r="M44" s="49">
        <v>1049</v>
      </c>
    </row>
    <row r="45" spans="1:13" ht="15" customHeight="1">
      <c r="A45" s="46" t="s">
        <v>109</v>
      </c>
      <c r="B45" s="47">
        <f>SUM(C45:K45)</f>
        <v>1902</v>
      </c>
      <c r="C45" s="48">
        <v>1712</v>
      </c>
      <c r="D45" s="48">
        <v>190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1609</v>
      </c>
      <c r="M45" s="49">
        <v>293</v>
      </c>
    </row>
    <row r="46" spans="1:13" ht="15" customHeight="1">
      <c r="A46" s="46" t="s">
        <v>110</v>
      </c>
      <c r="B46" s="47">
        <f>SUM(C46:K46)</f>
        <v>1964</v>
      </c>
      <c r="C46" s="48">
        <v>1863</v>
      </c>
      <c r="D46" s="48">
        <v>0</v>
      </c>
      <c r="E46" s="48">
        <v>0</v>
      </c>
      <c r="F46" s="48">
        <v>101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1102</v>
      </c>
      <c r="M46" s="49">
        <v>862</v>
      </c>
    </row>
    <row r="47" spans="1:13" ht="15" customHeight="1">
      <c r="A47" s="54" t="s">
        <v>111</v>
      </c>
      <c r="B47" s="55">
        <f>SUM(C47:K47)</f>
        <v>5473</v>
      </c>
      <c r="C47" s="56">
        <v>4261</v>
      </c>
      <c r="D47" s="56">
        <v>190</v>
      </c>
      <c r="E47" s="56">
        <v>0</v>
      </c>
      <c r="F47" s="56">
        <v>565</v>
      </c>
      <c r="G47" s="56">
        <v>0</v>
      </c>
      <c r="H47" s="56">
        <v>171</v>
      </c>
      <c r="I47" s="56">
        <v>177</v>
      </c>
      <c r="J47" s="56">
        <v>109</v>
      </c>
      <c r="K47" s="56">
        <v>0</v>
      </c>
      <c r="L47" s="56">
        <v>3269</v>
      </c>
      <c r="M47" s="57">
        <v>2204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3656</v>
      </c>
      <c r="C49" s="48">
        <v>2370</v>
      </c>
      <c r="D49" s="48">
        <v>0</v>
      </c>
      <c r="E49" s="48">
        <v>0</v>
      </c>
      <c r="F49" s="48">
        <v>0</v>
      </c>
      <c r="G49" s="48">
        <v>0</v>
      </c>
      <c r="H49" s="48">
        <v>1286</v>
      </c>
      <c r="I49" s="48">
        <v>0</v>
      </c>
      <c r="J49" s="48">
        <v>0</v>
      </c>
      <c r="K49" s="48">
        <v>0</v>
      </c>
      <c r="L49" s="48">
        <v>2028</v>
      </c>
      <c r="M49" s="49">
        <v>1628</v>
      </c>
    </row>
    <row r="50" spans="1:13" ht="15" customHeight="1">
      <c r="A50" s="54" t="s">
        <v>113</v>
      </c>
      <c r="B50" s="55">
        <f>SUM(C50:K50)</f>
        <v>3656</v>
      </c>
      <c r="C50" s="56">
        <v>2370</v>
      </c>
      <c r="D50" s="56">
        <v>0</v>
      </c>
      <c r="E50" s="56">
        <v>0</v>
      </c>
      <c r="F50" s="56">
        <v>0</v>
      </c>
      <c r="G50" s="56">
        <v>0</v>
      </c>
      <c r="H50" s="56">
        <v>1286</v>
      </c>
      <c r="I50" s="56">
        <v>0</v>
      </c>
      <c r="J50" s="56">
        <v>0</v>
      </c>
      <c r="K50" s="56">
        <v>0</v>
      </c>
      <c r="L50" s="56">
        <v>2028</v>
      </c>
      <c r="M50" s="57">
        <v>1628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SUM(C52:K52)</f>
        <v>719</v>
      </c>
      <c r="C52" s="48">
        <v>585</v>
      </c>
      <c r="D52" s="48">
        <v>0</v>
      </c>
      <c r="E52" s="48">
        <v>51</v>
      </c>
      <c r="F52" s="48">
        <v>0</v>
      </c>
      <c r="G52" s="48">
        <v>0</v>
      </c>
      <c r="H52" s="48">
        <v>0</v>
      </c>
      <c r="I52" s="48">
        <v>83</v>
      </c>
      <c r="J52" s="48">
        <v>0</v>
      </c>
      <c r="K52" s="48">
        <v>0</v>
      </c>
      <c r="L52" s="48">
        <v>95</v>
      </c>
      <c r="M52" s="49">
        <v>624</v>
      </c>
    </row>
    <row r="53" spans="1:13" ht="15" customHeight="1">
      <c r="A53" s="46" t="s">
        <v>115</v>
      </c>
      <c r="B53" s="47">
        <f>SUM(C53:K53)</f>
        <v>499</v>
      </c>
      <c r="C53" s="48">
        <v>499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223</v>
      </c>
      <c r="M53" s="49">
        <v>276</v>
      </c>
    </row>
    <row r="54" spans="1:13" ht="15" customHeight="1">
      <c r="A54" s="46" t="s">
        <v>116</v>
      </c>
      <c r="B54" s="47">
        <f>SUM(C54:K54)</f>
        <v>738</v>
      </c>
      <c r="C54" s="48">
        <v>738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397</v>
      </c>
      <c r="M54" s="49">
        <v>341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354</v>
      </c>
      <c r="C56" s="48">
        <v>354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354</v>
      </c>
      <c r="M56" s="49">
        <v>0</v>
      </c>
    </row>
    <row r="57" spans="1:13" ht="15" customHeight="1">
      <c r="A57" s="46" t="s">
        <v>119</v>
      </c>
      <c r="B57" s="47">
        <f>SUM(C57:K57)</f>
        <v>187</v>
      </c>
      <c r="C57" s="48">
        <v>187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187</v>
      </c>
      <c r="M57" s="49">
        <v>0</v>
      </c>
    </row>
    <row r="58" spans="1:13" ht="15" customHeight="1">
      <c r="A58" s="50" t="s">
        <v>120</v>
      </c>
      <c r="B58" s="51">
        <f>SUM(C58:K58)</f>
        <v>209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209</v>
      </c>
      <c r="J58" s="52">
        <v>0</v>
      </c>
      <c r="K58" s="52">
        <v>0</v>
      </c>
      <c r="L58" s="52">
        <v>0</v>
      </c>
      <c r="M58" s="53">
        <v>209</v>
      </c>
    </row>
    <row r="59" spans="1:13" ht="15" customHeight="1">
      <c r="A59" s="54" t="s">
        <v>121</v>
      </c>
      <c r="B59" s="55">
        <f>SUM(C59:K59)</f>
        <v>2706</v>
      </c>
      <c r="C59" s="56">
        <v>2363</v>
      </c>
      <c r="D59" s="56">
        <v>0</v>
      </c>
      <c r="E59" s="56">
        <v>51</v>
      </c>
      <c r="F59" s="56">
        <v>0</v>
      </c>
      <c r="G59" s="56">
        <v>0</v>
      </c>
      <c r="H59" s="56">
        <v>0</v>
      </c>
      <c r="I59" s="56">
        <v>292</v>
      </c>
      <c r="J59" s="56">
        <v>0</v>
      </c>
      <c r="K59" s="56">
        <v>0</v>
      </c>
      <c r="L59" s="56">
        <v>1256</v>
      </c>
      <c r="M59" s="57">
        <v>1450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7353</v>
      </c>
      <c r="C61" s="48">
        <v>1155</v>
      </c>
      <c r="D61" s="48">
        <v>0</v>
      </c>
      <c r="E61" s="48">
        <v>0</v>
      </c>
      <c r="F61" s="48">
        <v>5922</v>
      </c>
      <c r="G61" s="48">
        <v>0</v>
      </c>
      <c r="H61" s="48">
        <v>0</v>
      </c>
      <c r="I61" s="48">
        <v>276</v>
      </c>
      <c r="J61" s="48">
        <v>0</v>
      </c>
      <c r="K61" s="48">
        <v>0</v>
      </c>
      <c r="L61" s="48">
        <v>1155</v>
      </c>
      <c r="M61" s="49">
        <v>6198</v>
      </c>
    </row>
    <row r="62" spans="1:13" ht="15" customHeight="1">
      <c r="A62" s="54" t="s">
        <v>123</v>
      </c>
      <c r="B62" s="55">
        <f>SUM(C62:K62)</f>
        <v>7353</v>
      </c>
      <c r="C62" s="56">
        <v>1155</v>
      </c>
      <c r="D62" s="56">
        <v>0</v>
      </c>
      <c r="E62" s="56">
        <v>0</v>
      </c>
      <c r="F62" s="56">
        <v>5922</v>
      </c>
      <c r="G62" s="56">
        <v>0</v>
      </c>
      <c r="H62" s="56">
        <v>0</v>
      </c>
      <c r="I62" s="56">
        <v>276</v>
      </c>
      <c r="J62" s="56">
        <v>0</v>
      </c>
      <c r="K62" s="56">
        <v>0</v>
      </c>
      <c r="L62" s="56">
        <v>1155</v>
      </c>
      <c r="M62" s="57">
        <v>6198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SUM(C64:M64)</f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41039</v>
      </c>
      <c r="C67" s="48">
        <v>20046</v>
      </c>
      <c r="D67" s="48">
        <v>190</v>
      </c>
      <c r="E67" s="48">
        <v>155</v>
      </c>
      <c r="F67" s="48">
        <v>9922</v>
      </c>
      <c r="G67" s="48">
        <v>680</v>
      </c>
      <c r="H67" s="48">
        <v>4875</v>
      </c>
      <c r="I67" s="48">
        <v>1000</v>
      </c>
      <c r="J67" s="48">
        <v>4022</v>
      </c>
      <c r="K67" s="48">
        <v>149</v>
      </c>
      <c r="L67" s="48">
        <v>16941</v>
      </c>
      <c r="M67" s="49">
        <v>24098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313302</v>
      </c>
      <c r="C69" s="60">
        <v>141107</v>
      </c>
      <c r="D69" s="60">
        <v>6692</v>
      </c>
      <c r="E69" s="60">
        <v>994</v>
      </c>
      <c r="F69" s="60">
        <v>95785</v>
      </c>
      <c r="G69" s="60">
        <v>4569</v>
      </c>
      <c r="H69" s="60">
        <v>24294</v>
      </c>
      <c r="I69" s="60">
        <v>23310</v>
      </c>
      <c r="J69" s="60">
        <v>15883</v>
      </c>
      <c r="K69" s="60">
        <v>668</v>
      </c>
      <c r="L69" s="60">
        <v>104893</v>
      </c>
      <c r="M69" s="61">
        <v>208409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141107</v>
      </c>
      <c r="C6" s="19">
        <f>SUM(D6:F6)</f>
        <v>1199</v>
      </c>
      <c r="D6" s="19">
        <v>0</v>
      </c>
      <c r="E6" s="19">
        <v>0</v>
      </c>
      <c r="F6" s="19">
        <v>1199</v>
      </c>
      <c r="G6" s="19">
        <f>SUM(H6:J6)</f>
        <v>139908</v>
      </c>
      <c r="H6" s="19">
        <v>24152</v>
      </c>
      <c r="I6" s="19">
        <v>876</v>
      </c>
      <c r="J6" s="19">
        <v>114880</v>
      </c>
      <c r="K6" s="19">
        <v>99256</v>
      </c>
      <c r="L6" s="19">
        <f>SUM(M6:Q6)</f>
        <v>41851</v>
      </c>
      <c r="M6" s="19">
        <v>689</v>
      </c>
      <c r="N6" s="19">
        <v>11851</v>
      </c>
      <c r="O6" s="19">
        <v>28778</v>
      </c>
      <c r="P6" s="19">
        <v>0</v>
      </c>
      <c r="Q6" s="27">
        <v>533</v>
      </c>
    </row>
    <row r="7" spans="1:17" ht="15" customHeight="1">
      <c r="A7" s="13" t="s">
        <v>65</v>
      </c>
      <c r="B7" s="20">
        <f>+C7+G7</f>
        <v>6692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6692</v>
      </c>
      <c r="H7" s="21">
        <v>2597</v>
      </c>
      <c r="I7" s="21">
        <v>0</v>
      </c>
      <c r="J7" s="21">
        <v>4095</v>
      </c>
      <c r="K7" s="21">
        <v>1959</v>
      </c>
      <c r="L7" s="21">
        <f>SUM(M7:Q7)</f>
        <v>4733</v>
      </c>
      <c r="M7" s="21">
        <v>0</v>
      </c>
      <c r="N7" s="21">
        <v>3459</v>
      </c>
      <c r="O7" s="21">
        <v>1274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994</v>
      </c>
      <c r="C8" s="21">
        <f aca="true" t="shared" si="1" ref="C8:C19">SUM(D8:F8)</f>
        <v>16</v>
      </c>
      <c r="D8" s="21">
        <v>0</v>
      </c>
      <c r="E8" s="21">
        <v>0</v>
      </c>
      <c r="F8" s="21">
        <v>16</v>
      </c>
      <c r="G8" s="21">
        <f aca="true" t="shared" si="2" ref="G8:G19">SUM(H8:J8)</f>
        <v>978</v>
      </c>
      <c r="H8" s="21">
        <v>0</v>
      </c>
      <c r="I8" s="21">
        <v>0</v>
      </c>
      <c r="J8" s="21">
        <v>978</v>
      </c>
      <c r="K8" s="21">
        <v>295</v>
      </c>
      <c r="L8" s="21">
        <f aca="true" t="shared" si="3" ref="L8:L17">SUM(M8:Q8)</f>
        <v>699</v>
      </c>
      <c r="M8" s="21">
        <v>0</v>
      </c>
      <c r="N8" s="21">
        <v>0</v>
      </c>
      <c r="O8" s="21">
        <v>699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95785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95785</v>
      </c>
      <c r="H9" s="21">
        <v>92711</v>
      </c>
      <c r="I9" s="21">
        <v>0</v>
      </c>
      <c r="J9" s="21">
        <v>3074</v>
      </c>
      <c r="K9" s="21">
        <v>226</v>
      </c>
      <c r="L9" s="21">
        <f t="shared" si="3"/>
        <v>95559</v>
      </c>
      <c r="M9" s="21">
        <v>0</v>
      </c>
      <c r="N9" s="21">
        <v>167</v>
      </c>
      <c r="O9" s="21">
        <v>95392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4569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4569</v>
      </c>
      <c r="H10" s="21">
        <v>4569</v>
      </c>
      <c r="I10" s="21">
        <v>0</v>
      </c>
      <c r="J10" s="21">
        <v>0</v>
      </c>
      <c r="K10" s="21">
        <v>0</v>
      </c>
      <c r="L10" s="21">
        <f t="shared" si="3"/>
        <v>4569</v>
      </c>
      <c r="M10" s="21">
        <v>0</v>
      </c>
      <c r="N10" s="21">
        <v>51</v>
      </c>
      <c r="O10" s="21">
        <v>4518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24294</v>
      </c>
      <c r="C11" s="21">
        <f t="shared" si="1"/>
        <v>295</v>
      </c>
      <c r="D11" s="21">
        <v>0</v>
      </c>
      <c r="E11" s="21">
        <v>0</v>
      </c>
      <c r="F11" s="21">
        <v>295</v>
      </c>
      <c r="G11" s="21">
        <f t="shared" si="2"/>
        <v>23999</v>
      </c>
      <c r="H11" s="21">
        <v>21569</v>
      </c>
      <c r="I11" s="21">
        <v>0</v>
      </c>
      <c r="J11" s="21">
        <v>2430</v>
      </c>
      <c r="K11" s="21">
        <v>1172</v>
      </c>
      <c r="L11" s="21">
        <f t="shared" si="3"/>
        <v>23122</v>
      </c>
      <c r="M11" s="21">
        <v>0</v>
      </c>
      <c r="N11" s="21">
        <v>0</v>
      </c>
      <c r="O11" s="21">
        <v>23122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23310</v>
      </c>
      <c r="C12" s="21">
        <f t="shared" si="1"/>
        <v>342</v>
      </c>
      <c r="D12" s="21">
        <v>0</v>
      </c>
      <c r="E12" s="21">
        <v>0</v>
      </c>
      <c r="F12" s="21">
        <v>342</v>
      </c>
      <c r="G12" s="21">
        <f t="shared" si="2"/>
        <v>22968</v>
      </c>
      <c r="H12" s="21">
        <v>7707</v>
      </c>
      <c r="I12" s="21">
        <v>12666</v>
      </c>
      <c r="J12" s="21">
        <v>2595</v>
      </c>
      <c r="K12" s="21">
        <v>1212</v>
      </c>
      <c r="L12" s="21">
        <f t="shared" si="3"/>
        <v>22098</v>
      </c>
      <c r="M12" s="21">
        <v>0</v>
      </c>
      <c r="N12" s="21">
        <v>7389</v>
      </c>
      <c r="O12" s="21">
        <v>14709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15883</v>
      </c>
      <c r="C13" s="21">
        <f t="shared" si="1"/>
        <v>6476</v>
      </c>
      <c r="D13" s="21">
        <v>128</v>
      </c>
      <c r="E13" s="21">
        <v>6064</v>
      </c>
      <c r="F13" s="21">
        <v>284</v>
      </c>
      <c r="G13" s="21">
        <f t="shared" si="2"/>
        <v>9407</v>
      </c>
      <c r="H13" s="21">
        <v>151</v>
      </c>
      <c r="I13" s="21">
        <v>8306</v>
      </c>
      <c r="J13" s="21">
        <v>950</v>
      </c>
      <c r="K13" s="21">
        <v>529</v>
      </c>
      <c r="L13" s="21">
        <f t="shared" si="3"/>
        <v>15354</v>
      </c>
      <c r="M13" s="21">
        <v>5451</v>
      </c>
      <c r="N13" s="21">
        <v>3282</v>
      </c>
      <c r="O13" s="21">
        <v>6511</v>
      </c>
      <c r="P13" s="21">
        <v>110</v>
      </c>
      <c r="Q13" s="28">
        <v>0</v>
      </c>
    </row>
    <row r="14" spans="1:17" ht="15" customHeight="1">
      <c r="A14" s="13" t="s">
        <v>63</v>
      </c>
      <c r="B14" s="20">
        <f t="shared" si="0"/>
        <v>668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668</v>
      </c>
      <c r="H14" s="21">
        <v>0</v>
      </c>
      <c r="I14" s="21">
        <v>668</v>
      </c>
      <c r="J14" s="21">
        <v>0</v>
      </c>
      <c r="K14" s="21">
        <v>244</v>
      </c>
      <c r="L14" s="21">
        <f t="shared" si="3"/>
        <v>424</v>
      </c>
      <c r="M14" s="21">
        <v>0</v>
      </c>
      <c r="N14" s="21">
        <v>0</v>
      </c>
      <c r="O14" s="21">
        <v>424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147799</v>
      </c>
      <c r="C16" s="21">
        <f t="shared" si="1"/>
        <v>1199</v>
      </c>
      <c r="D16" s="21">
        <f>SUM(D6:D7)</f>
        <v>0</v>
      </c>
      <c r="E16" s="21">
        <f>SUM(E6:E7)</f>
        <v>0</v>
      </c>
      <c r="F16" s="21">
        <f>SUM(F6:F7)</f>
        <v>1199</v>
      </c>
      <c r="G16" s="21">
        <f t="shared" si="2"/>
        <v>146600</v>
      </c>
      <c r="H16" s="21">
        <f>SUM(H6:H7)</f>
        <v>26749</v>
      </c>
      <c r="I16" s="21">
        <f>SUM(I6:I7)</f>
        <v>876</v>
      </c>
      <c r="J16" s="21">
        <f>SUM(J6:J7)</f>
        <v>118975</v>
      </c>
      <c r="K16" s="21">
        <f>SUM(K6:K7)</f>
        <v>101215</v>
      </c>
      <c r="L16" s="21">
        <f t="shared" si="3"/>
        <v>46584</v>
      </c>
      <c r="M16" s="21">
        <f>SUM(M6:M7)</f>
        <v>689</v>
      </c>
      <c r="N16" s="21">
        <f>SUM(N6:N7)</f>
        <v>15310</v>
      </c>
      <c r="O16" s="21">
        <f>SUM(O6:O7)</f>
        <v>30052</v>
      </c>
      <c r="P16" s="21">
        <f>SUM(P6:P7)</f>
        <v>0</v>
      </c>
      <c r="Q16" s="28">
        <f>SUM(Q6:Q7)</f>
        <v>533</v>
      </c>
    </row>
    <row r="17" spans="1:17" ht="15" customHeight="1">
      <c r="A17" s="13" t="s">
        <v>73</v>
      </c>
      <c r="B17" s="20">
        <f t="shared" si="0"/>
        <v>165503</v>
      </c>
      <c r="C17" s="21">
        <f t="shared" si="1"/>
        <v>7129</v>
      </c>
      <c r="D17" s="21">
        <f>SUM(D8:D14)</f>
        <v>128</v>
      </c>
      <c r="E17" s="21">
        <f>SUM(E8:E14)</f>
        <v>6064</v>
      </c>
      <c r="F17" s="21">
        <f>SUM(F8:F14)</f>
        <v>937</v>
      </c>
      <c r="G17" s="21">
        <f t="shared" si="2"/>
        <v>158374</v>
      </c>
      <c r="H17" s="21">
        <f>SUM(H8:H14)</f>
        <v>126707</v>
      </c>
      <c r="I17" s="21">
        <f>SUM(I8:I14)</f>
        <v>21640</v>
      </c>
      <c r="J17" s="21">
        <f>SUM(J8:J14)</f>
        <v>10027</v>
      </c>
      <c r="K17" s="21">
        <f>SUM(K8:K14)</f>
        <v>3678</v>
      </c>
      <c r="L17" s="21">
        <f t="shared" si="3"/>
        <v>161825</v>
      </c>
      <c r="M17" s="21">
        <f>SUM(M8:M14)</f>
        <v>5451</v>
      </c>
      <c r="N17" s="21">
        <f>SUM(N8:N14)</f>
        <v>10889</v>
      </c>
      <c r="O17" s="21">
        <f>SUM(O8:O14)</f>
        <v>145375</v>
      </c>
      <c r="P17" s="21">
        <f>SUM(P8:P14)</f>
        <v>110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313302</v>
      </c>
      <c r="C19" s="25">
        <f t="shared" si="1"/>
        <v>8328</v>
      </c>
      <c r="D19" s="24">
        <f>SUM(D16:D17)</f>
        <v>128</v>
      </c>
      <c r="E19" s="24">
        <f>SUM(E16:E17)</f>
        <v>6064</v>
      </c>
      <c r="F19" s="24">
        <f>SUM(F16:F17)</f>
        <v>2136</v>
      </c>
      <c r="G19" s="25">
        <f t="shared" si="2"/>
        <v>304974</v>
      </c>
      <c r="H19" s="24">
        <f>SUM(H16:H17)</f>
        <v>153456</v>
      </c>
      <c r="I19" s="24">
        <f>SUM(I16:I17)</f>
        <v>22516</v>
      </c>
      <c r="J19" s="24">
        <f>SUM(J16:J17)</f>
        <v>129002</v>
      </c>
      <c r="K19" s="25">
        <f>SUM(K16:K17)</f>
        <v>104893</v>
      </c>
      <c r="L19" s="24">
        <f>SUM(M19:Q19)</f>
        <v>208409</v>
      </c>
      <c r="M19" s="24">
        <f>SUM(M16:M17)</f>
        <v>6140</v>
      </c>
      <c r="N19" s="24">
        <f>SUM(N16:N17)</f>
        <v>26199</v>
      </c>
      <c r="O19" s="24">
        <f>SUM(O16:O17)</f>
        <v>175427</v>
      </c>
      <c r="P19" s="24">
        <f>SUM(P16:P17)</f>
        <v>110</v>
      </c>
      <c r="Q19" s="30">
        <f>SUM(Q16:Q17)</f>
        <v>533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B1" sqref="B1:Q16384"/>
    </sheetView>
  </sheetViews>
  <sheetFormatPr defaultColWidth="9.00390625" defaultRowHeight="15" customHeight="1"/>
  <cols>
    <col min="1" max="1" width="10.625" style="1" customWidth="1"/>
    <col min="2" max="17" width="9.75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2265490</v>
      </c>
      <c r="C6" s="19">
        <f>SUM(D6:F6)</f>
        <v>30000</v>
      </c>
      <c r="D6" s="19">
        <v>0</v>
      </c>
      <c r="E6" s="19">
        <v>0</v>
      </c>
      <c r="F6" s="19">
        <v>30000</v>
      </c>
      <c r="G6" s="19">
        <f>SUM(H6:J6)</f>
        <v>2235490</v>
      </c>
      <c r="H6" s="19">
        <v>358071</v>
      </c>
      <c r="I6" s="19">
        <v>22000</v>
      </c>
      <c r="J6" s="19">
        <v>1855419</v>
      </c>
      <c r="K6" s="19">
        <v>1530409</v>
      </c>
      <c r="L6" s="19">
        <f>SUM(M6:Q6)</f>
        <v>735081</v>
      </c>
      <c r="M6" s="19">
        <v>9138</v>
      </c>
      <c r="N6" s="19">
        <v>201406</v>
      </c>
      <c r="O6" s="19">
        <v>517137</v>
      </c>
      <c r="P6" s="19">
        <v>0</v>
      </c>
      <c r="Q6" s="27">
        <v>7400</v>
      </c>
    </row>
    <row r="7" spans="1:17" ht="15" customHeight="1">
      <c r="A7" s="13" t="s">
        <v>21</v>
      </c>
      <c r="B7" s="20">
        <f>+C7+G7</f>
        <v>99567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99567</v>
      </c>
      <c r="H7" s="21">
        <v>38050</v>
      </c>
      <c r="I7" s="21">
        <v>0</v>
      </c>
      <c r="J7" s="21">
        <v>61517</v>
      </c>
      <c r="K7" s="21">
        <v>28720</v>
      </c>
      <c r="L7" s="21">
        <f>SUM(M7:Q7)</f>
        <v>70847</v>
      </c>
      <c r="M7" s="21">
        <v>0</v>
      </c>
      <c r="N7" s="21">
        <v>52000</v>
      </c>
      <c r="O7" s="21">
        <v>18847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4736</v>
      </c>
      <c r="C8" s="21">
        <f aca="true" t="shared" si="1" ref="C8:C19">SUM(D8:F8)</f>
        <v>75</v>
      </c>
      <c r="D8" s="21">
        <v>0</v>
      </c>
      <c r="E8" s="21">
        <v>0</v>
      </c>
      <c r="F8" s="21">
        <v>75</v>
      </c>
      <c r="G8" s="21">
        <f aca="true" t="shared" si="2" ref="G8:G19">SUM(H8:J8)</f>
        <v>4661</v>
      </c>
      <c r="H8" s="21">
        <v>0</v>
      </c>
      <c r="I8" s="21">
        <v>0</v>
      </c>
      <c r="J8" s="21">
        <v>4661</v>
      </c>
      <c r="K8" s="21">
        <v>1674</v>
      </c>
      <c r="L8" s="21">
        <f aca="true" t="shared" si="3" ref="L8:L17">SUM(M8:Q8)</f>
        <v>3062</v>
      </c>
      <c r="M8" s="21">
        <v>0</v>
      </c>
      <c r="N8" s="21">
        <v>0</v>
      </c>
      <c r="O8" s="21">
        <v>3062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948620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948620</v>
      </c>
      <c r="H9" s="21">
        <v>926670</v>
      </c>
      <c r="I9" s="21">
        <v>0</v>
      </c>
      <c r="J9" s="21">
        <v>21950</v>
      </c>
      <c r="K9" s="21">
        <v>3250</v>
      </c>
      <c r="L9" s="21">
        <f t="shared" si="3"/>
        <v>945370</v>
      </c>
      <c r="M9" s="21">
        <v>0</v>
      </c>
      <c r="N9" s="21">
        <v>2000</v>
      </c>
      <c r="O9" s="21">
        <v>943370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58400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58400</v>
      </c>
      <c r="H10" s="21">
        <v>58400</v>
      </c>
      <c r="I10" s="21">
        <v>0</v>
      </c>
      <c r="J10" s="21">
        <v>0</v>
      </c>
      <c r="K10" s="21">
        <v>0</v>
      </c>
      <c r="L10" s="21">
        <f t="shared" si="3"/>
        <v>58400</v>
      </c>
      <c r="M10" s="21">
        <v>0</v>
      </c>
      <c r="N10" s="21">
        <v>150</v>
      </c>
      <c r="O10" s="21">
        <v>58250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234820</v>
      </c>
      <c r="C11" s="21">
        <f t="shared" si="1"/>
        <v>7700</v>
      </c>
      <c r="D11" s="21">
        <v>0</v>
      </c>
      <c r="E11" s="21">
        <v>0</v>
      </c>
      <c r="F11" s="21">
        <v>7700</v>
      </c>
      <c r="G11" s="21">
        <f t="shared" si="2"/>
        <v>227120</v>
      </c>
      <c r="H11" s="21">
        <v>201720</v>
      </c>
      <c r="I11" s="21">
        <v>0</v>
      </c>
      <c r="J11" s="21">
        <v>25400</v>
      </c>
      <c r="K11" s="21">
        <v>21550</v>
      </c>
      <c r="L11" s="21">
        <f t="shared" si="3"/>
        <v>213270</v>
      </c>
      <c r="M11" s="21">
        <v>0</v>
      </c>
      <c r="N11" s="21">
        <v>0</v>
      </c>
      <c r="O11" s="21">
        <v>213270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382367</v>
      </c>
      <c r="C12" s="21">
        <f t="shared" si="1"/>
        <v>5000</v>
      </c>
      <c r="D12" s="21">
        <v>0</v>
      </c>
      <c r="E12" s="21">
        <v>0</v>
      </c>
      <c r="F12" s="21">
        <v>5000</v>
      </c>
      <c r="G12" s="21">
        <f t="shared" si="2"/>
        <v>377367</v>
      </c>
      <c r="H12" s="21">
        <v>96202</v>
      </c>
      <c r="I12" s="21">
        <v>238600</v>
      </c>
      <c r="J12" s="21">
        <v>42565</v>
      </c>
      <c r="K12" s="21">
        <v>18785</v>
      </c>
      <c r="L12" s="21">
        <f t="shared" si="3"/>
        <v>363582</v>
      </c>
      <c r="M12" s="21">
        <v>0</v>
      </c>
      <c r="N12" s="21">
        <v>125342</v>
      </c>
      <c r="O12" s="21">
        <v>238240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312050</v>
      </c>
      <c r="C13" s="21">
        <f t="shared" si="1"/>
        <v>159880</v>
      </c>
      <c r="D13" s="21">
        <v>3400</v>
      </c>
      <c r="E13" s="21">
        <v>152580</v>
      </c>
      <c r="F13" s="21">
        <v>3900</v>
      </c>
      <c r="G13" s="21">
        <f t="shared" si="2"/>
        <v>152170</v>
      </c>
      <c r="H13" s="21">
        <v>1300</v>
      </c>
      <c r="I13" s="21">
        <v>132070</v>
      </c>
      <c r="J13" s="21">
        <v>18800</v>
      </c>
      <c r="K13" s="21">
        <v>19370</v>
      </c>
      <c r="L13" s="21">
        <f t="shared" si="3"/>
        <v>292680</v>
      </c>
      <c r="M13" s="21">
        <v>140000</v>
      </c>
      <c r="N13" s="21">
        <v>43600</v>
      </c>
      <c r="O13" s="21">
        <v>107980</v>
      </c>
      <c r="P13" s="21">
        <v>1100</v>
      </c>
      <c r="Q13" s="28">
        <v>0</v>
      </c>
    </row>
    <row r="14" spans="1:17" ht="15" customHeight="1">
      <c r="A14" s="13" t="s">
        <v>28</v>
      </c>
      <c r="B14" s="20">
        <f t="shared" si="0"/>
        <v>10540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10540</v>
      </c>
      <c r="H14" s="21">
        <v>0</v>
      </c>
      <c r="I14" s="21">
        <v>10540</v>
      </c>
      <c r="J14" s="21">
        <v>0</v>
      </c>
      <c r="K14" s="21">
        <v>4500</v>
      </c>
      <c r="L14" s="21">
        <f t="shared" si="3"/>
        <v>6040</v>
      </c>
      <c r="M14" s="21">
        <v>0</v>
      </c>
      <c r="N14" s="21">
        <v>0</v>
      </c>
      <c r="O14" s="21">
        <v>6040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2365057</v>
      </c>
      <c r="C16" s="21">
        <f t="shared" si="1"/>
        <v>30000</v>
      </c>
      <c r="D16" s="21">
        <f>SUM(D6:D7)</f>
        <v>0</v>
      </c>
      <c r="E16" s="21">
        <f>SUM(E6:E7)</f>
        <v>0</v>
      </c>
      <c r="F16" s="21">
        <f>SUM(F6:F7)</f>
        <v>30000</v>
      </c>
      <c r="G16" s="21">
        <f t="shared" si="2"/>
        <v>2335057</v>
      </c>
      <c r="H16" s="21">
        <f>SUM(H6:H7)</f>
        <v>396121</v>
      </c>
      <c r="I16" s="21">
        <f>SUM(I6:I7)</f>
        <v>22000</v>
      </c>
      <c r="J16" s="21">
        <f>SUM(J6:J7)</f>
        <v>1916936</v>
      </c>
      <c r="K16" s="21">
        <f>SUM(K6:K7)</f>
        <v>1559129</v>
      </c>
      <c r="L16" s="21">
        <f t="shared" si="3"/>
        <v>805928</v>
      </c>
      <c r="M16" s="21">
        <f>SUM(M6:M7)</f>
        <v>9138</v>
      </c>
      <c r="N16" s="21">
        <f>SUM(N6:N7)</f>
        <v>253406</v>
      </c>
      <c r="O16" s="21">
        <f>SUM(O6:O7)</f>
        <v>535984</v>
      </c>
      <c r="P16" s="21">
        <f>SUM(P6:P7)</f>
        <v>0</v>
      </c>
      <c r="Q16" s="28">
        <f>SUM(Q6:Q7)</f>
        <v>7400</v>
      </c>
    </row>
    <row r="17" spans="1:17" ht="15" customHeight="1">
      <c r="A17" s="13" t="s">
        <v>30</v>
      </c>
      <c r="B17" s="20">
        <f t="shared" si="0"/>
        <v>1951533</v>
      </c>
      <c r="C17" s="21">
        <f t="shared" si="1"/>
        <v>172655</v>
      </c>
      <c r="D17" s="21">
        <f>SUM(D8:D14)</f>
        <v>3400</v>
      </c>
      <c r="E17" s="21">
        <f>SUM(E8:E14)</f>
        <v>152580</v>
      </c>
      <c r="F17" s="21">
        <f>SUM(F8:F14)</f>
        <v>16675</v>
      </c>
      <c r="G17" s="21">
        <f t="shared" si="2"/>
        <v>1778878</v>
      </c>
      <c r="H17" s="21">
        <f>SUM(H8:H14)</f>
        <v>1284292</v>
      </c>
      <c r="I17" s="21">
        <f>SUM(I8:I14)</f>
        <v>381210</v>
      </c>
      <c r="J17" s="21">
        <f>SUM(J8:J14)</f>
        <v>113376</v>
      </c>
      <c r="K17" s="21">
        <f>SUM(K8:K14)</f>
        <v>69129</v>
      </c>
      <c r="L17" s="21">
        <f t="shared" si="3"/>
        <v>1882404</v>
      </c>
      <c r="M17" s="21">
        <f>SUM(M8:M14)</f>
        <v>140000</v>
      </c>
      <c r="N17" s="21">
        <f>SUM(N8:N14)</f>
        <v>171092</v>
      </c>
      <c r="O17" s="21">
        <f>SUM(O8:O14)</f>
        <v>1570212</v>
      </c>
      <c r="P17" s="21">
        <f>SUM(P8:P14)</f>
        <v>1100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4316590</v>
      </c>
      <c r="C19" s="25">
        <f t="shared" si="1"/>
        <v>202655</v>
      </c>
      <c r="D19" s="24">
        <f>SUM(D16:D17)</f>
        <v>3400</v>
      </c>
      <c r="E19" s="24">
        <f>SUM(E16:E17)</f>
        <v>152580</v>
      </c>
      <c r="F19" s="24">
        <f>SUM(F16:F17)</f>
        <v>46675</v>
      </c>
      <c r="G19" s="25">
        <f t="shared" si="2"/>
        <v>4113935</v>
      </c>
      <c r="H19" s="24">
        <f>SUM(H16:H17)</f>
        <v>1680413</v>
      </c>
      <c r="I19" s="24">
        <f>SUM(I16:I17)</f>
        <v>403210</v>
      </c>
      <c r="J19" s="24">
        <f>SUM(J16:J17)</f>
        <v>2030312</v>
      </c>
      <c r="K19" s="25">
        <f>SUM(K16:K17)</f>
        <v>1628258</v>
      </c>
      <c r="L19" s="24">
        <f>SUM(M19:Q19)</f>
        <v>2688332</v>
      </c>
      <c r="M19" s="24">
        <f>SUM(M16:M17)</f>
        <v>149138</v>
      </c>
      <c r="N19" s="24">
        <f>SUM(N16:N17)</f>
        <v>424498</v>
      </c>
      <c r="O19" s="24">
        <f>SUM(O16:O17)</f>
        <v>2106196</v>
      </c>
      <c r="P19" s="24">
        <f>SUM(P16:P17)</f>
        <v>1100</v>
      </c>
      <c r="Q19" s="30">
        <f>SUM(Q16:Q17)</f>
        <v>7400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2006-06-27T08:55:07Z</cp:lastPrinted>
  <dcterms:created xsi:type="dcterms:W3CDTF">2000-01-06T00:38:06Z</dcterms:created>
  <dcterms:modified xsi:type="dcterms:W3CDTF">2006-06-27T08:55:08Z</dcterms:modified>
  <cp:category/>
  <cp:version/>
  <cp:contentType/>
  <cp:contentStatus/>
</cp:coreProperties>
</file>