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<sst xmlns="http://schemas.openxmlformats.org/spreadsheetml/2006/main" count="149" uniqueCount="134">
  <si>
    <t>合計</t>
  </si>
  <si>
    <t>民間</t>
  </si>
  <si>
    <t>非木造</t>
  </si>
  <si>
    <t>木造</t>
  </si>
  <si>
    <t>着工建築物概報（２）</t>
  </si>
  <si>
    <t>建築主別・用途別床面積内訳表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</si>
  <si>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</si>
  <si>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</si>
  <si>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</si>
  <si>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</si>
  <si>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</si>
  <si>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</si>
  <si>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</si>
  <si>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</si>
  <si>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</si>
  <si>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構造別・用途別床面積内訳表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</si>
  <si>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</si>
  <si>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</si>
  <si>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</si>
  <si>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</si>
  <si>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</si>
  <si>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</si>
  <si>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</si>
  <si>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</si>
  <si>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</si>
  <si>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</si>
  <si>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</si>
  <si>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</si>
  <si>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</si>
  <si>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</si>
  <si>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</si>
  <si>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</si>
  <si>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</si>
  <si>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</si>
  <si>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</si>
  <si>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単位：平方メートル</t>
  </si>
  <si>
    <t>（県市町村名）岐阜県</t>
  </si>
  <si>
    <t>平成  18年  8月分</t>
  </si>
  <si>
    <t>（県市町村名）岐阜県</t>
  </si>
  <si>
    <t>着工建築物概報（３）</t>
  </si>
  <si>
    <t>平成  18年  8月分</t>
  </si>
  <si>
    <t>　　　　単位：万円</t>
  </si>
  <si>
    <t>建築主別・用途別工事費予定額内訳表</t>
  </si>
  <si>
    <t>構造別・用途別工事費予定額内訳表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</si>
  <si>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</si>
  <si>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</si>
  <si>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</si>
  <si>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</si>
  <si>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</si>
  <si>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</si>
  <si>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</si>
  <si>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</si>
  <si>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</si>
  <si>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</si>
  <si>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</si>
  <si>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</si>
  <si>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</si>
  <si>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</si>
  <si>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</si>
  <si>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</si>
  <si>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</si>
  <si>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</si>
  <si>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</si>
  <si>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</si>
  <si>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</si>
  <si>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</si>
  <si>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</si>
  <si>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</si>
  <si>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</si>
  <si>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</si>
  <si>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</si>
  <si>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</si>
  <si>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</si>
  <si>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</si>
  <si>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</si>
  <si>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</si>
  <si>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</si>
  <si>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</si>
  <si>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</si>
  <si>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</si>
  <si>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</si>
  <si>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</si>
  <si>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</si>
  <si>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</si>
  <si>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</si>
  <si>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</si>
  <si>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</si>
  <si>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</si>
  <si>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</si>
  <si>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</si>
  <si>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</si>
  <si>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</si>
  <si>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</si>
  <si>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</si>
  <si>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</si>
  <si>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</si>
  <si>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</si>
  <si>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</si>
  <si>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</si>
  <si>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</si>
  <si>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</si>
  <si>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</si>
  <si>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</si>
  <si>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</si>
  <si>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</si>
  <si>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</si>
  <si>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</si>
  <si>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</si>
  <si>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</si>
  <si>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</si>
  <si>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</si>
  <si>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</si>
  <si>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</si>
  <si>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</si>
  <si>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</si>
  <si>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</si>
  <si>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</si>
  <si>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</si>
  <si>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</si>
  <si>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</si>
  <si>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</si>
  <si>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</si>
  <si>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</si>
  <si>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</si>
  <si>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</si>
  <si>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</si>
  <si>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</si>
  <si>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</si>
  <si>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</si>
  <si>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単位：平方メートル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</si>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</sst>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129</v>
      </c>
    </row>
    <row r="3" spans="1:13" s="4" customFormat="1" ht="15" customHeight="1">
      <c r="A3" s="2"/>
      <c r="B3" s="3"/>
      <c r="C3" s="55" t="s">
        <v>130</v>
      </c>
      <c r="D3" s="56"/>
      <c r="E3" s="56"/>
      <c r="F3" s="56"/>
      <c r="G3" s="56"/>
      <c r="H3" s="56"/>
      <c r="I3" s="56"/>
      <c r="J3" s="56"/>
      <c r="K3" s="57"/>
      <c r="L3" s="55" t="s">
        <v>131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132</v>
      </c>
      <c r="J4" s="32" t="s">
        <v>133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39536</v>
      </c>
      <c r="C5" s="36">
        <v>23844</v>
      </c>
      <c r="D5" s="36">
        <v>664</v>
      </c>
      <c r="E5" s="36">
        <v>0</v>
      </c>
      <c r="F5" s="36">
        <v>190</v>
      </c>
      <c r="G5" s="36">
        <v>2615</v>
      </c>
      <c r="H5" s="36">
        <v>2408</v>
      </c>
      <c r="I5" s="36">
        <v>1831</v>
      </c>
      <c r="J5" s="36">
        <v>7984</v>
      </c>
      <c r="K5" s="36">
        <v>0</v>
      </c>
      <c r="L5" s="36">
        <v>16353</v>
      </c>
      <c r="M5" s="37">
        <v>23183</v>
      </c>
    </row>
    <row r="6" spans="1:13" ht="15" customHeight="1">
      <c r="A6" s="39" t="s">
        <v>75</v>
      </c>
      <c r="B6" s="40">
        <f t="shared" si="0"/>
        <v>18980</v>
      </c>
      <c r="C6" s="41">
        <v>10758</v>
      </c>
      <c r="D6" s="41">
        <v>0</v>
      </c>
      <c r="E6" s="41">
        <v>0</v>
      </c>
      <c r="F6" s="41">
        <v>5044</v>
      </c>
      <c r="G6" s="41">
        <v>62</v>
      </c>
      <c r="H6" s="41">
        <v>472</v>
      </c>
      <c r="I6" s="41">
        <v>2644</v>
      </c>
      <c r="J6" s="41">
        <v>0</v>
      </c>
      <c r="K6" s="41">
        <v>0</v>
      </c>
      <c r="L6" s="41">
        <v>9233</v>
      </c>
      <c r="M6" s="42">
        <v>9747</v>
      </c>
    </row>
    <row r="7" spans="1:13" ht="15" customHeight="1">
      <c r="A7" s="39" t="s">
        <v>76</v>
      </c>
      <c r="B7" s="40">
        <f t="shared" si="0"/>
        <v>17582</v>
      </c>
      <c r="C7" s="41">
        <v>6591</v>
      </c>
      <c r="D7" s="41">
        <v>7709</v>
      </c>
      <c r="E7" s="41">
        <v>140</v>
      </c>
      <c r="F7" s="41">
        <v>1231</v>
      </c>
      <c r="G7" s="41">
        <v>0</v>
      </c>
      <c r="H7" s="41">
        <v>183</v>
      </c>
      <c r="I7" s="41">
        <v>253</v>
      </c>
      <c r="J7" s="41">
        <v>1475</v>
      </c>
      <c r="K7" s="41">
        <v>0</v>
      </c>
      <c r="L7" s="41">
        <v>5925</v>
      </c>
      <c r="M7" s="42">
        <v>11657</v>
      </c>
    </row>
    <row r="8" spans="1:13" ht="15" customHeight="1">
      <c r="A8" s="39" t="s">
        <v>77</v>
      </c>
      <c r="B8" s="40">
        <f t="shared" si="0"/>
        <v>13404</v>
      </c>
      <c r="C8" s="41">
        <v>8232</v>
      </c>
      <c r="D8" s="41">
        <v>1041</v>
      </c>
      <c r="E8" s="41">
        <v>0</v>
      </c>
      <c r="F8" s="41">
        <v>270</v>
      </c>
      <c r="G8" s="41">
        <v>0</v>
      </c>
      <c r="H8" s="41">
        <v>899</v>
      </c>
      <c r="I8" s="41">
        <v>2962</v>
      </c>
      <c r="J8" s="41">
        <v>0</v>
      </c>
      <c r="K8" s="41">
        <v>0</v>
      </c>
      <c r="L8" s="41">
        <v>9503</v>
      </c>
      <c r="M8" s="42">
        <v>3901</v>
      </c>
    </row>
    <row r="9" spans="1:13" ht="15" customHeight="1">
      <c r="A9" s="39" t="s">
        <v>78</v>
      </c>
      <c r="B9" s="40">
        <f t="shared" si="0"/>
        <v>16049</v>
      </c>
      <c r="C9" s="41">
        <v>4903</v>
      </c>
      <c r="D9" s="41">
        <v>346</v>
      </c>
      <c r="E9" s="41">
        <v>0</v>
      </c>
      <c r="F9" s="41">
        <v>1408</v>
      </c>
      <c r="G9" s="41">
        <v>0</v>
      </c>
      <c r="H9" s="41">
        <v>676</v>
      </c>
      <c r="I9" s="41">
        <v>7924</v>
      </c>
      <c r="J9" s="41">
        <v>792</v>
      </c>
      <c r="K9" s="41">
        <v>0</v>
      </c>
      <c r="L9" s="41">
        <v>4160</v>
      </c>
      <c r="M9" s="42">
        <v>11889</v>
      </c>
    </row>
    <row r="10" spans="1:13" ht="15" customHeight="1">
      <c r="A10" s="39" t="s">
        <v>79</v>
      </c>
      <c r="B10" s="40">
        <f t="shared" si="0"/>
        <v>5209</v>
      </c>
      <c r="C10" s="41">
        <v>4226</v>
      </c>
      <c r="D10" s="41">
        <v>406</v>
      </c>
      <c r="E10" s="41">
        <v>0</v>
      </c>
      <c r="F10" s="41">
        <v>0</v>
      </c>
      <c r="G10" s="41">
        <v>0</v>
      </c>
      <c r="H10" s="41">
        <v>118</v>
      </c>
      <c r="I10" s="41">
        <v>44</v>
      </c>
      <c r="J10" s="41">
        <v>415</v>
      </c>
      <c r="K10" s="41">
        <v>0</v>
      </c>
      <c r="L10" s="41">
        <v>4472</v>
      </c>
      <c r="M10" s="42">
        <v>737</v>
      </c>
    </row>
    <row r="11" spans="1:13" ht="15" customHeight="1">
      <c r="A11" s="39" t="s">
        <v>80</v>
      </c>
      <c r="B11" s="40">
        <f t="shared" si="0"/>
        <v>2215</v>
      </c>
      <c r="C11" s="41">
        <v>2174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41</v>
      </c>
      <c r="J11" s="41">
        <v>0</v>
      </c>
      <c r="K11" s="41">
        <v>0</v>
      </c>
      <c r="L11" s="41">
        <v>954</v>
      </c>
      <c r="M11" s="42">
        <v>1261</v>
      </c>
    </row>
    <row r="12" spans="1:13" ht="15" customHeight="1">
      <c r="A12" s="39" t="s">
        <v>81</v>
      </c>
      <c r="B12" s="40">
        <f t="shared" si="0"/>
        <v>7844</v>
      </c>
      <c r="C12" s="41">
        <v>5006</v>
      </c>
      <c r="D12" s="41">
        <v>0</v>
      </c>
      <c r="E12" s="41">
        <v>0</v>
      </c>
      <c r="F12" s="41">
        <v>300</v>
      </c>
      <c r="G12" s="41">
        <v>0</v>
      </c>
      <c r="H12" s="41">
        <v>0</v>
      </c>
      <c r="I12" s="41">
        <v>700</v>
      </c>
      <c r="J12" s="41">
        <v>1838</v>
      </c>
      <c r="K12" s="41">
        <v>0</v>
      </c>
      <c r="L12" s="41">
        <v>3138</v>
      </c>
      <c r="M12" s="42">
        <v>4706</v>
      </c>
    </row>
    <row r="13" spans="1:13" ht="15" customHeight="1">
      <c r="A13" s="39" t="s">
        <v>82</v>
      </c>
      <c r="B13" s="40">
        <f t="shared" si="0"/>
        <v>5975</v>
      </c>
      <c r="C13" s="41">
        <v>5002</v>
      </c>
      <c r="D13" s="41">
        <v>268</v>
      </c>
      <c r="E13" s="41">
        <v>165</v>
      </c>
      <c r="F13" s="41">
        <v>0</v>
      </c>
      <c r="G13" s="41">
        <v>0</v>
      </c>
      <c r="H13" s="41">
        <v>540</v>
      </c>
      <c r="I13" s="41">
        <v>0</v>
      </c>
      <c r="J13" s="41">
        <v>0</v>
      </c>
      <c r="K13" s="41">
        <v>0</v>
      </c>
      <c r="L13" s="41">
        <v>4344</v>
      </c>
      <c r="M13" s="42">
        <v>1631</v>
      </c>
    </row>
    <row r="14" spans="1:13" ht="15" customHeight="1">
      <c r="A14" s="39" t="s">
        <v>83</v>
      </c>
      <c r="B14" s="40">
        <f t="shared" si="0"/>
        <v>4909</v>
      </c>
      <c r="C14" s="41">
        <v>2964</v>
      </c>
      <c r="D14" s="41">
        <v>477</v>
      </c>
      <c r="E14" s="41">
        <v>0</v>
      </c>
      <c r="F14" s="41">
        <v>0</v>
      </c>
      <c r="G14" s="41">
        <v>0</v>
      </c>
      <c r="H14" s="41">
        <v>67</v>
      </c>
      <c r="I14" s="41">
        <v>1189</v>
      </c>
      <c r="J14" s="41">
        <v>212</v>
      </c>
      <c r="K14" s="41">
        <v>0</v>
      </c>
      <c r="L14" s="41">
        <v>3279</v>
      </c>
      <c r="M14" s="42">
        <v>1630</v>
      </c>
    </row>
    <row r="15" spans="1:13" ht="15" customHeight="1">
      <c r="A15" s="39" t="s">
        <v>84</v>
      </c>
      <c r="B15" s="40">
        <f t="shared" si="0"/>
        <v>5502</v>
      </c>
      <c r="C15" s="41">
        <v>2852</v>
      </c>
      <c r="D15" s="41">
        <v>134</v>
      </c>
      <c r="E15" s="41">
        <v>181</v>
      </c>
      <c r="F15" s="41">
        <v>2335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2379</v>
      </c>
      <c r="M15" s="42">
        <v>3123</v>
      </c>
    </row>
    <row r="16" spans="1:13" ht="15" customHeight="1">
      <c r="A16" s="39" t="s">
        <v>85</v>
      </c>
      <c r="B16" s="40">
        <f t="shared" si="0"/>
        <v>5000</v>
      </c>
      <c r="C16" s="41">
        <v>2955</v>
      </c>
      <c r="D16" s="41">
        <v>795</v>
      </c>
      <c r="E16" s="41">
        <v>0</v>
      </c>
      <c r="F16" s="41">
        <v>464</v>
      </c>
      <c r="G16" s="41">
        <v>0</v>
      </c>
      <c r="H16" s="41">
        <v>620</v>
      </c>
      <c r="I16" s="41">
        <v>96</v>
      </c>
      <c r="J16" s="41">
        <v>70</v>
      </c>
      <c r="K16" s="41">
        <v>0</v>
      </c>
      <c r="L16" s="41">
        <v>2898</v>
      </c>
      <c r="M16" s="42">
        <v>2102</v>
      </c>
    </row>
    <row r="17" spans="1:13" ht="15" customHeight="1">
      <c r="A17" s="39" t="s">
        <v>86</v>
      </c>
      <c r="B17" s="40">
        <f t="shared" si="0"/>
        <v>47496</v>
      </c>
      <c r="C17" s="41">
        <v>9581</v>
      </c>
      <c r="D17" s="41">
        <v>273</v>
      </c>
      <c r="E17" s="41">
        <v>90</v>
      </c>
      <c r="F17" s="41">
        <v>31262</v>
      </c>
      <c r="G17" s="41">
        <v>0</v>
      </c>
      <c r="H17" s="41">
        <v>571</v>
      </c>
      <c r="I17" s="41">
        <v>547</v>
      </c>
      <c r="J17" s="41">
        <v>5172</v>
      </c>
      <c r="K17" s="41">
        <v>0</v>
      </c>
      <c r="L17" s="41">
        <v>6450</v>
      </c>
      <c r="M17" s="42">
        <v>41046</v>
      </c>
    </row>
    <row r="18" spans="1:13" ht="15" customHeight="1">
      <c r="A18" s="39" t="s">
        <v>87</v>
      </c>
      <c r="B18" s="40">
        <f t="shared" si="0"/>
        <v>12966</v>
      </c>
      <c r="C18" s="41">
        <v>10372</v>
      </c>
      <c r="D18" s="41">
        <v>266</v>
      </c>
      <c r="E18" s="41">
        <v>0</v>
      </c>
      <c r="F18" s="41">
        <v>649</v>
      </c>
      <c r="G18" s="41">
        <v>64</v>
      </c>
      <c r="H18" s="41">
        <v>227</v>
      </c>
      <c r="I18" s="41">
        <v>176</v>
      </c>
      <c r="J18" s="41">
        <v>1212</v>
      </c>
      <c r="K18" s="41">
        <v>0</v>
      </c>
      <c r="L18" s="41">
        <v>6117</v>
      </c>
      <c r="M18" s="42">
        <v>6849</v>
      </c>
    </row>
    <row r="19" spans="1:13" ht="15" customHeight="1">
      <c r="A19" s="39" t="s">
        <v>88</v>
      </c>
      <c r="B19" s="40">
        <f t="shared" si="0"/>
        <v>1963</v>
      </c>
      <c r="C19" s="41">
        <v>1092</v>
      </c>
      <c r="D19" s="41">
        <v>0</v>
      </c>
      <c r="E19" s="41">
        <v>0</v>
      </c>
      <c r="F19" s="41">
        <v>457</v>
      </c>
      <c r="G19" s="41">
        <v>0</v>
      </c>
      <c r="H19" s="41">
        <v>0</v>
      </c>
      <c r="I19" s="41">
        <v>414</v>
      </c>
      <c r="J19" s="41">
        <v>0</v>
      </c>
      <c r="K19" s="41">
        <v>0</v>
      </c>
      <c r="L19" s="41">
        <v>1084</v>
      </c>
      <c r="M19" s="42">
        <v>879</v>
      </c>
    </row>
    <row r="20" spans="1:13" ht="15" customHeight="1">
      <c r="A20" s="39" t="s">
        <v>89</v>
      </c>
      <c r="B20" s="40">
        <f t="shared" si="0"/>
        <v>5313</v>
      </c>
      <c r="C20" s="41">
        <v>5070</v>
      </c>
      <c r="D20" s="41">
        <v>0</v>
      </c>
      <c r="E20" s="41">
        <v>0</v>
      </c>
      <c r="F20" s="41">
        <v>0</v>
      </c>
      <c r="G20" s="41">
        <v>0</v>
      </c>
      <c r="H20" s="41">
        <v>243</v>
      </c>
      <c r="I20" s="41">
        <v>0</v>
      </c>
      <c r="J20" s="41">
        <v>0</v>
      </c>
      <c r="K20" s="41">
        <v>0</v>
      </c>
      <c r="L20" s="41">
        <v>2595</v>
      </c>
      <c r="M20" s="42">
        <v>2718</v>
      </c>
    </row>
    <row r="21" spans="1:13" ht="15" customHeight="1">
      <c r="A21" s="39" t="s">
        <v>90</v>
      </c>
      <c r="B21" s="40">
        <f t="shared" si="0"/>
        <v>1667</v>
      </c>
      <c r="C21" s="41">
        <v>1358</v>
      </c>
      <c r="D21" s="41">
        <v>0</v>
      </c>
      <c r="E21" s="41">
        <v>40</v>
      </c>
      <c r="F21" s="41">
        <v>233</v>
      </c>
      <c r="G21" s="41">
        <v>0</v>
      </c>
      <c r="H21" s="41">
        <v>0</v>
      </c>
      <c r="I21" s="41">
        <v>0</v>
      </c>
      <c r="J21" s="41">
        <v>36</v>
      </c>
      <c r="K21" s="41">
        <v>0</v>
      </c>
      <c r="L21" s="41">
        <v>1374</v>
      </c>
      <c r="M21" s="42">
        <v>293</v>
      </c>
    </row>
    <row r="22" spans="1:13" ht="15" customHeight="1">
      <c r="A22" s="39" t="s">
        <v>91</v>
      </c>
      <c r="B22" s="40">
        <f t="shared" si="0"/>
        <v>2480</v>
      </c>
      <c r="C22" s="41">
        <v>2480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2294</v>
      </c>
      <c r="M22" s="42">
        <v>186</v>
      </c>
    </row>
    <row r="23" spans="1:13" ht="15" customHeight="1">
      <c r="A23" s="39" t="s">
        <v>92</v>
      </c>
      <c r="B23" s="40">
        <f t="shared" si="0"/>
        <v>4952</v>
      </c>
      <c r="C23" s="41">
        <v>924</v>
      </c>
      <c r="D23" s="41">
        <v>0</v>
      </c>
      <c r="E23" s="41">
        <v>0</v>
      </c>
      <c r="F23" s="41">
        <v>780</v>
      </c>
      <c r="G23" s="41">
        <v>0</v>
      </c>
      <c r="H23" s="41">
        <v>0</v>
      </c>
      <c r="I23" s="41">
        <v>75</v>
      </c>
      <c r="J23" s="41">
        <v>3173</v>
      </c>
      <c r="K23" s="41">
        <v>0</v>
      </c>
      <c r="L23" s="41">
        <v>808</v>
      </c>
      <c r="M23" s="42">
        <v>4144</v>
      </c>
    </row>
    <row r="24" spans="1:13" ht="15" customHeight="1">
      <c r="A24" s="39" t="s">
        <v>93</v>
      </c>
      <c r="B24" s="40">
        <f t="shared" si="0"/>
        <v>2687</v>
      </c>
      <c r="C24" s="41">
        <v>1706</v>
      </c>
      <c r="D24" s="41">
        <v>0</v>
      </c>
      <c r="E24" s="41">
        <v>0</v>
      </c>
      <c r="F24" s="41">
        <v>202</v>
      </c>
      <c r="G24" s="41">
        <v>0</v>
      </c>
      <c r="H24" s="41">
        <v>0</v>
      </c>
      <c r="I24" s="41">
        <v>168</v>
      </c>
      <c r="J24" s="41">
        <v>611</v>
      </c>
      <c r="K24" s="41">
        <v>0</v>
      </c>
      <c r="L24" s="41">
        <v>1908</v>
      </c>
      <c r="M24" s="42">
        <v>779</v>
      </c>
    </row>
    <row r="25" spans="1:13" ht="15" customHeight="1">
      <c r="A25" s="43" t="s">
        <v>94</v>
      </c>
      <c r="B25" s="44">
        <f t="shared" si="0"/>
        <v>5305</v>
      </c>
      <c r="C25" s="45">
        <v>2987</v>
      </c>
      <c r="D25" s="45">
        <v>152</v>
      </c>
      <c r="E25" s="45">
        <v>0</v>
      </c>
      <c r="F25" s="45">
        <v>2008</v>
      </c>
      <c r="G25" s="45">
        <v>0</v>
      </c>
      <c r="H25" s="45">
        <v>0</v>
      </c>
      <c r="I25" s="45">
        <v>158</v>
      </c>
      <c r="J25" s="45">
        <v>0</v>
      </c>
      <c r="K25" s="45">
        <v>0</v>
      </c>
      <c r="L25" s="45">
        <v>2080</v>
      </c>
      <c r="M25" s="46">
        <v>3225</v>
      </c>
    </row>
    <row r="26" spans="1:13" ht="15" customHeight="1">
      <c r="A26" s="47" t="s">
        <v>95</v>
      </c>
      <c r="B26" s="48">
        <f t="shared" si="0"/>
        <v>227034</v>
      </c>
      <c r="C26" s="49">
        <v>115077</v>
      </c>
      <c r="D26" s="49">
        <v>12531</v>
      </c>
      <c r="E26" s="49">
        <v>616</v>
      </c>
      <c r="F26" s="49">
        <v>46833</v>
      </c>
      <c r="G26" s="49">
        <v>2741</v>
      </c>
      <c r="H26" s="49">
        <v>7024</v>
      </c>
      <c r="I26" s="49">
        <v>19222</v>
      </c>
      <c r="J26" s="49">
        <v>22990</v>
      </c>
      <c r="K26" s="49">
        <v>0</v>
      </c>
      <c r="L26" s="49">
        <v>91348</v>
      </c>
      <c r="M26" s="50">
        <v>135686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3185</v>
      </c>
      <c r="C28" s="41">
        <v>2399</v>
      </c>
      <c r="D28" s="41">
        <v>0</v>
      </c>
      <c r="E28" s="41">
        <v>0</v>
      </c>
      <c r="F28" s="41">
        <v>0</v>
      </c>
      <c r="G28" s="41">
        <v>247</v>
      </c>
      <c r="H28" s="41">
        <v>539</v>
      </c>
      <c r="I28" s="41">
        <v>0</v>
      </c>
      <c r="J28" s="41">
        <v>0</v>
      </c>
      <c r="K28" s="41">
        <v>0</v>
      </c>
      <c r="L28" s="41">
        <v>2024</v>
      </c>
      <c r="M28" s="42">
        <v>1161</v>
      </c>
    </row>
    <row r="29" spans="1:13" ht="15" customHeight="1">
      <c r="A29" s="39" t="s">
        <v>97</v>
      </c>
      <c r="B29" s="40">
        <f>SUM(C29:K29)</f>
        <v>1728</v>
      </c>
      <c r="C29" s="41">
        <v>1683</v>
      </c>
      <c r="D29" s="41">
        <v>0</v>
      </c>
      <c r="E29" s="41">
        <v>0</v>
      </c>
      <c r="F29" s="41">
        <v>45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956</v>
      </c>
      <c r="M29" s="42">
        <v>772</v>
      </c>
    </row>
    <row r="30" spans="1:13" ht="15" customHeight="1">
      <c r="A30" s="47" t="s">
        <v>98</v>
      </c>
      <c r="B30" s="48">
        <f>SUM(C30:K30)</f>
        <v>4913</v>
      </c>
      <c r="C30" s="49">
        <v>4082</v>
      </c>
      <c r="D30" s="49">
        <v>0</v>
      </c>
      <c r="E30" s="49">
        <v>0</v>
      </c>
      <c r="F30" s="49">
        <v>45</v>
      </c>
      <c r="G30" s="49">
        <v>247</v>
      </c>
      <c r="H30" s="49">
        <v>539</v>
      </c>
      <c r="I30" s="49">
        <v>0</v>
      </c>
      <c r="J30" s="49">
        <v>0</v>
      </c>
      <c r="K30" s="49">
        <v>0</v>
      </c>
      <c r="L30" s="49">
        <v>2980</v>
      </c>
      <c r="M30" s="50">
        <v>1933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39" t="s">
        <v>99</v>
      </c>
      <c r="B32" s="40">
        <f>SUM(C32:K32)</f>
        <v>5228</v>
      </c>
      <c r="C32" s="41">
        <v>1893</v>
      </c>
      <c r="D32" s="41">
        <v>0</v>
      </c>
      <c r="E32" s="41">
        <v>1164</v>
      </c>
      <c r="F32" s="41">
        <v>916</v>
      </c>
      <c r="G32" s="41">
        <v>0</v>
      </c>
      <c r="H32" s="41">
        <v>0</v>
      </c>
      <c r="I32" s="41">
        <v>1255</v>
      </c>
      <c r="J32" s="41">
        <v>0</v>
      </c>
      <c r="K32" s="41">
        <v>0</v>
      </c>
      <c r="L32" s="41">
        <v>2097</v>
      </c>
      <c r="M32" s="42">
        <v>3131</v>
      </c>
    </row>
    <row r="33" spans="1:13" ht="15" customHeight="1">
      <c r="A33" s="47" t="s">
        <v>100</v>
      </c>
      <c r="B33" s="48">
        <f>SUM(C33:K33)</f>
        <v>5228</v>
      </c>
      <c r="C33" s="49">
        <v>1893</v>
      </c>
      <c r="D33" s="49">
        <v>0</v>
      </c>
      <c r="E33" s="49">
        <v>1164</v>
      </c>
      <c r="F33" s="49">
        <v>916</v>
      </c>
      <c r="G33" s="49">
        <v>0</v>
      </c>
      <c r="H33" s="49">
        <v>0</v>
      </c>
      <c r="I33" s="49">
        <v>1255</v>
      </c>
      <c r="J33" s="49">
        <v>0</v>
      </c>
      <c r="K33" s="49">
        <v>0</v>
      </c>
      <c r="L33" s="49">
        <v>2097</v>
      </c>
      <c r="M33" s="50">
        <v>3131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101</v>
      </c>
      <c r="B35" s="40">
        <f>SUM(C35:K35)</f>
        <v>3610</v>
      </c>
      <c r="C35" s="41">
        <v>3209</v>
      </c>
      <c r="D35" s="41">
        <v>144</v>
      </c>
      <c r="E35" s="41">
        <v>207</v>
      </c>
      <c r="F35" s="41">
        <v>0</v>
      </c>
      <c r="G35" s="41">
        <v>0</v>
      </c>
      <c r="H35" s="41">
        <v>50</v>
      </c>
      <c r="I35" s="41">
        <v>0</v>
      </c>
      <c r="J35" s="41">
        <v>0</v>
      </c>
      <c r="K35" s="41">
        <v>0</v>
      </c>
      <c r="L35" s="41">
        <v>1978</v>
      </c>
      <c r="M35" s="42">
        <v>1632</v>
      </c>
    </row>
    <row r="36" spans="1:13" ht="15" customHeight="1">
      <c r="A36" s="43" t="s">
        <v>102</v>
      </c>
      <c r="B36" s="44">
        <f>SUM(C36:K36)</f>
        <v>9821</v>
      </c>
      <c r="C36" s="45">
        <v>302</v>
      </c>
      <c r="D36" s="45">
        <v>0</v>
      </c>
      <c r="E36" s="45">
        <v>0</v>
      </c>
      <c r="F36" s="45">
        <v>9519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132</v>
      </c>
      <c r="M36" s="46">
        <v>9689</v>
      </c>
    </row>
    <row r="37" spans="1:13" ht="15" customHeight="1">
      <c r="A37" s="47" t="s">
        <v>103</v>
      </c>
      <c r="B37" s="48">
        <f>SUM(C37:K37)</f>
        <v>13431</v>
      </c>
      <c r="C37" s="49">
        <v>3511</v>
      </c>
      <c r="D37" s="49">
        <v>144</v>
      </c>
      <c r="E37" s="49">
        <v>207</v>
      </c>
      <c r="F37" s="49">
        <v>9519</v>
      </c>
      <c r="G37" s="49">
        <v>0</v>
      </c>
      <c r="H37" s="49">
        <v>50</v>
      </c>
      <c r="I37" s="49">
        <v>0</v>
      </c>
      <c r="J37" s="49">
        <v>0</v>
      </c>
      <c r="K37" s="49">
        <v>0</v>
      </c>
      <c r="L37" s="49">
        <v>2110</v>
      </c>
      <c r="M37" s="50">
        <v>11321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104</v>
      </c>
      <c r="B39" s="40">
        <f>SUM(C39:K39)</f>
        <v>1174</v>
      </c>
      <c r="C39" s="41">
        <v>1174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958</v>
      </c>
      <c r="M39" s="42">
        <v>216</v>
      </c>
    </row>
    <row r="40" spans="1:13" ht="15" customHeight="1">
      <c r="A40" s="39" t="s">
        <v>105</v>
      </c>
      <c r="B40" s="40">
        <f>SUM(C40:K40)</f>
        <v>640</v>
      </c>
      <c r="C40" s="41">
        <v>624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16</v>
      </c>
      <c r="J40" s="41">
        <v>0</v>
      </c>
      <c r="K40" s="41">
        <v>0</v>
      </c>
      <c r="L40" s="41">
        <v>493</v>
      </c>
      <c r="M40" s="42">
        <v>147</v>
      </c>
    </row>
    <row r="41" spans="1:13" ht="15" customHeight="1">
      <c r="A41" s="39" t="s">
        <v>106</v>
      </c>
      <c r="B41" s="40">
        <f>SUM(C41:K41)</f>
        <v>1246</v>
      </c>
      <c r="C41" s="41">
        <v>1121</v>
      </c>
      <c r="D41" s="41">
        <v>0</v>
      </c>
      <c r="E41" s="41">
        <v>0</v>
      </c>
      <c r="F41" s="41">
        <v>79</v>
      </c>
      <c r="G41" s="41">
        <v>0</v>
      </c>
      <c r="H41" s="41">
        <v>0</v>
      </c>
      <c r="I41" s="41">
        <v>46</v>
      </c>
      <c r="J41" s="41">
        <v>0</v>
      </c>
      <c r="K41" s="41">
        <v>0</v>
      </c>
      <c r="L41" s="41">
        <v>804</v>
      </c>
      <c r="M41" s="42">
        <v>442</v>
      </c>
    </row>
    <row r="42" spans="1:13" ht="15" customHeight="1">
      <c r="A42" s="47" t="s">
        <v>107</v>
      </c>
      <c r="B42" s="48">
        <f>SUM(C42:K42)</f>
        <v>3060</v>
      </c>
      <c r="C42" s="49">
        <v>2919</v>
      </c>
      <c r="D42" s="49">
        <v>0</v>
      </c>
      <c r="E42" s="49">
        <v>0</v>
      </c>
      <c r="F42" s="49">
        <v>79</v>
      </c>
      <c r="G42" s="49">
        <v>0</v>
      </c>
      <c r="H42" s="49">
        <v>0</v>
      </c>
      <c r="I42" s="49">
        <v>62</v>
      </c>
      <c r="J42" s="49">
        <v>0</v>
      </c>
      <c r="K42" s="49">
        <v>0</v>
      </c>
      <c r="L42" s="49">
        <v>2255</v>
      </c>
      <c r="M42" s="50">
        <v>805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108</v>
      </c>
      <c r="B44" s="40">
        <f>SUM(C44:K44)</f>
        <v>1894</v>
      </c>
      <c r="C44" s="41">
        <v>1158</v>
      </c>
      <c r="D44" s="41">
        <v>0</v>
      </c>
      <c r="E44" s="41">
        <v>44</v>
      </c>
      <c r="F44" s="41">
        <v>438</v>
      </c>
      <c r="G44" s="41">
        <v>194</v>
      </c>
      <c r="H44" s="41">
        <v>0</v>
      </c>
      <c r="I44" s="41">
        <v>0</v>
      </c>
      <c r="J44" s="41">
        <v>60</v>
      </c>
      <c r="K44" s="41">
        <v>0</v>
      </c>
      <c r="L44" s="41">
        <v>1402</v>
      </c>
      <c r="M44" s="42">
        <v>492</v>
      </c>
    </row>
    <row r="45" spans="1:13" ht="15" customHeight="1">
      <c r="A45" s="39" t="s">
        <v>109</v>
      </c>
      <c r="B45" s="40">
        <f>SUM(C45:K45)</f>
        <v>5137</v>
      </c>
      <c r="C45" s="41">
        <v>2386</v>
      </c>
      <c r="D45" s="41">
        <v>119</v>
      </c>
      <c r="E45" s="41">
        <v>0</v>
      </c>
      <c r="F45" s="41">
        <v>1932</v>
      </c>
      <c r="G45" s="41">
        <v>0</v>
      </c>
      <c r="H45" s="41">
        <v>0</v>
      </c>
      <c r="I45" s="41">
        <v>680</v>
      </c>
      <c r="J45" s="41">
        <v>20</v>
      </c>
      <c r="K45" s="41">
        <v>0</v>
      </c>
      <c r="L45" s="41">
        <v>2168</v>
      </c>
      <c r="M45" s="42">
        <v>2969</v>
      </c>
    </row>
    <row r="46" spans="1:13" ht="15" customHeight="1">
      <c r="A46" s="39" t="s">
        <v>110</v>
      </c>
      <c r="B46" s="40">
        <f>SUM(C46:K46)</f>
        <v>3377</v>
      </c>
      <c r="C46" s="41">
        <v>3202</v>
      </c>
      <c r="D46" s="41">
        <v>129</v>
      </c>
      <c r="E46" s="41">
        <v>46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2807</v>
      </c>
      <c r="M46" s="42">
        <v>570</v>
      </c>
    </row>
    <row r="47" spans="1:13" ht="15" customHeight="1">
      <c r="A47" s="47" t="s">
        <v>111</v>
      </c>
      <c r="B47" s="48">
        <f>SUM(C47:K47)</f>
        <v>10408</v>
      </c>
      <c r="C47" s="49">
        <v>6746</v>
      </c>
      <c r="D47" s="49">
        <v>248</v>
      </c>
      <c r="E47" s="49">
        <v>90</v>
      </c>
      <c r="F47" s="49">
        <v>2370</v>
      </c>
      <c r="G47" s="49">
        <v>194</v>
      </c>
      <c r="H47" s="49">
        <v>0</v>
      </c>
      <c r="I47" s="49">
        <v>680</v>
      </c>
      <c r="J47" s="49">
        <v>80</v>
      </c>
      <c r="K47" s="49">
        <v>0</v>
      </c>
      <c r="L47" s="49">
        <v>6377</v>
      </c>
      <c r="M47" s="50">
        <v>4031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39" t="s">
        <v>112</v>
      </c>
      <c r="B49" s="40">
        <f>SUM(C49:K49)</f>
        <v>1201</v>
      </c>
      <c r="C49" s="41">
        <v>1188</v>
      </c>
      <c r="D49" s="41">
        <v>0</v>
      </c>
      <c r="E49" s="41">
        <v>0</v>
      </c>
      <c r="F49" s="41">
        <v>13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936</v>
      </c>
      <c r="M49" s="42">
        <v>265</v>
      </c>
    </row>
    <row r="50" spans="1:13" ht="15" customHeight="1">
      <c r="A50" s="47" t="s">
        <v>113</v>
      </c>
      <c r="B50" s="48">
        <f>SUM(C50:K50)</f>
        <v>1201</v>
      </c>
      <c r="C50" s="49">
        <v>1188</v>
      </c>
      <c r="D50" s="49">
        <v>0</v>
      </c>
      <c r="E50" s="49">
        <v>0</v>
      </c>
      <c r="F50" s="49">
        <v>13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936</v>
      </c>
      <c r="M50" s="50">
        <v>265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114</v>
      </c>
      <c r="B52" s="40">
        <f>SUM(C52:K52)</f>
        <v>497</v>
      </c>
      <c r="C52" s="41">
        <v>497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2">
        <v>497</v>
      </c>
    </row>
    <row r="53" spans="1:13" ht="15" customHeight="1">
      <c r="A53" s="39" t="s">
        <v>115</v>
      </c>
      <c r="B53" s="40">
        <f>SUM(C53:K53)</f>
        <v>612</v>
      </c>
      <c r="C53" s="41">
        <v>612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268</v>
      </c>
      <c r="M53" s="42">
        <v>344</v>
      </c>
    </row>
    <row r="54" spans="1:13" ht="15" customHeight="1">
      <c r="A54" s="39" t="s">
        <v>116</v>
      </c>
      <c r="B54" s="40">
        <f>SUM(C54:K54)</f>
        <v>356</v>
      </c>
      <c r="C54" s="41">
        <v>271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85</v>
      </c>
      <c r="J54" s="41">
        <v>0</v>
      </c>
      <c r="K54" s="41">
        <v>0</v>
      </c>
      <c r="L54" s="41">
        <v>139</v>
      </c>
      <c r="M54" s="42">
        <v>217</v>
      </c>
    </row>
    <row r="55" spans="1:13" ht="15" customHeight="1">
      <c r="A55" s="39" t="s">
        <v>117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118</v>
      </c>
      <c r="B56" s="40">
        <f>SUM(C56:K56)</f>
        <v>141</v>
      </c>
      <c r="C56" s="41">
        <v>141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141</v>
      </c>
      <c r="M56" s="42">
        <v>0</v>
      </c>
    </row>
    <row r="57" spans="1:13" ht="15" customHeight="1">
      <c r="A57" s="39" t="s">
        <v>119</v>
      </c>
      <c r="B57" s="40">
        <f>SUM(C57:K57)</f>
        <v>233</v>
      </c>
      <c r="C57" s="41">
        <v>0</v>
      </c>
      <c r="D57" s="41">
        <v>0</v>
      </c>
      <c r="E57" s="41">
        <v>0</v>
      </c>
      <c r="F57" s="41">
        <v>233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2">
        <v>233</v>
      </c>
    </row>
    <row r="58" spans="1:13" ht="15" customHeight="1">
      <c r="A58" s="43" t="s">
        <v>120</v>
      </c>
      <c r="B58" s="44">
        <f>SUM(C58:K58)</f>
        <v>47</v>
      </c>
      <c r="C58" s="45">
        <v>47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47</v>
      </c>
    </row>
    <row r="59" spans="1:13" ht="15" customHeight="1">
      <c r="A59" s="47" t="s">
        <v>121</v>
      </c>
      <c r="B59" s="48">
        <f>SUM(C59:K59)</f>
        <v>1886</v>
      </c>
      <c r="C59" s="49">
        <v>1568</v>
      </c>
      <c r="D59" s="49">
        <v>0</v>
      </c>
      <c r="E59" s="49">
        <v>0</v>
      </c>
      <c r="F59" s="49">
        <v>233</v>
      </c>
      <c r="G59" s="49">
        <v>0</v>
      </c>
      <c r="H59" s="49">
        <v>0</v>
      </c>
      <c r="I59" s="49">
        <v>85</v>
      </c>
      <c r="J59" s="49">
        <v>0</v>
      </c>
      <c r="K59" s="49">
        <v>0</v>
      </c>
      <c r="L59" s="49">
        <v>548</v>
      </c>
      <c r="M59" s="50">
        <v>1338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39" t="s">
        <v>122</v>
      </c>
      <c r="B61" s="40">
        <f>SUM(C61:K61)</f>
        <v>3091</v>
      </c>
      <c r="C61" s="41">
        <v>1722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1369</v>
      </c>
      <c r="J61" s="41">
        <v>0</v>
      </c>
      <c r="K61" s="41">
        <v>0</v>
      </c>
      <c r="L61" s="41">
        <v>1722</v>
      </c>
      <c r="M61" s="42">
        <v>1369</v>
      </c>
    </row>
    <row r="62" spans="1:13" ht="15" customHeight="1">
      <c r="A62" s="47" t="s">
        <v>123</v>
      </c>
      <c r="B62" s="48">
        <f>SUM(C62:K62)</f>
        <v>3091</v>
      </c>
      <c r="C62" s="49">
        <v>1722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1369</v>
      </c>
      <c r="J62" s="49">
        <v>0</v>
      </c>
      <c r="K62" s="49">
        <v>0</v>
      </c>
      <c r="L62" s="49">
        <v>1722</v>
      </c>
      <c r="M62" s="50">
        <v>1369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39" t="s">
        <v>124</v>
      </c>
      <c r="B64" s="40">
        <f>SUM(C64:M64)</f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2">
        <v>0</v>
      </c>
    </row>
    <row r="65" spans="1:13" ht="15" customHeight="1">
      <c r="A65" s="47" t="s">
        <v>125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126</v>
      </c>
      <c r="B67" s="40">
        <f>SUM(C67:K67)</f>
        <v>43218</v>
      </c>
      <c r="C67" s="41">
        <v>23629</v>
      </c>
      <c r="D67" s="41">
        <v>392</v>
      </c>
      <c r="E67" s="41">
        <v>1461</v>
      </c>
      <c r="F67" s="41">
        <v>13175</v>
      </c>
      <c r="G67" s="41">
        <v>441</v>
      </c>
      <c r="H67" s="41">
        <v>589</v>
      </c>
      <c r="I67" s="41">
        <v>3451</v>
      </c>
      <c r="J67" s="41">
        <v>80</v>
      </c>
      <c r="K67" s="41">
        <v>0</v>
      </c>
      <c r="L67" s="41">
        <v>19025</v>
      </c>
      <c r="M67" s="42">
        <v>24193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127</v>
      </c>
      <c r="B69" s="52">
        <f>SUM(C69:K69)</f>
        <v>270252</v>
      </c>
      <c r="C69" s="53">
        <v>138706</v>
      </c>
      <c r="D69" s="53">
        <v>12923</v>
      </c>
      <c r="E69" s="53">
        <v>2077</v>
      </c>
      <c r="F69" s="53">
        <v>60008</v>
      </c>
      <c r="G69" s="53">
        <v>3182</v>
      </c>
      <c r="H69" s="53">
        <v>7613</v>
      </c>
      <c r="I69" s="53">
        <v>22673</v>
      </c>
      <c r="J69" s="53">
        <v>23070</v>
      </c>
      <c r="K69" s="53">
        <v>0</v>
      </c>
      <c r="L69" s="53">
        <v>110373</v>
      </c>
      <c r="M69" s="54">
        <v>159879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36</v>
      </c>
      <c r="E1" s="14" t="s">
        <v>4</v>
      </c>
      <c r="I1" s="1" t="s">
        <v>37</v>
      </c>
    </row>
    <row r="2" ht="15" customHeight="1" thickBot="1">
      <c r="Q2" s="17" t="s">
        <v>35</v>
      </c>
    </row>
    <row r="3" spans="1:17" s="4" customFormat="1" ht="15" customHeight="1">
      <c r="A3" s="2"/>
      <c r="B3" s="3"/>
      <c r="C3" s="55" t="s">
        <v>5</v>
      </c>
      <c r="D3" s="56"/>
      <c r="E3" s="56"/>
      <c r="F3" s="56"/>
      <c r="G3" s="56"/>
      <c r="H3" s="56"/>
      <c r="I3" s="56"/>
      <c r="J3" s="57"/>
      <c r="K3" s="55" t="s">
        <v>15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6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16</v>
      </c>
      <c r="N4" s="7" t="s">
        <v>18</v>
      </c>
      <c r="O4" s="7"/>
      <c r="P4" s="7" t="s">
        <v>20</v>
      </c>
      <c r="Q4" s="26"/>
    </row>
    <row r="5" spans="1:17" s="4" customFormat="1" ht="15" customHeight="1" thickBot="1">
      <c r="A5" s="8"/>
      <c r="B5" s="9"/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3</v>
      </c>
      <c r="L5" s="10" t="s">
        <v>2</v>
      </c>
      <c r="M5" s="10" t="s">
        <v>17</v>
      </c>
      <c r="N5" s="10" t="s">
        <v>17</v>
      </c>
      <c r="O5" s="10" t="s">
        <v>19</v>
      </c>
      <c r="P5" s="10" t="s">
        <v>21</v>
      </c>
      <c r="Q5" s="11" t="s">
        <v>22</v>
      </c>
    </row>
    <row r="6" spans="1:17" ht="15" customHeight="1">
      <c r="A6" s="12" t="s">
        <v>23</v>
      </c>
      <c r="B6" s="18">
        <f>+C6+G6</f>
        <v>138706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138706</v>
      </c>
      <c r="H6" s="19">
        <v>22115</v>
      </c>
      <c r="I6" s="19">
        <v>119</v>
      </c>
      <c r="J6" s="19">
        <v>116472</v>
      </c>
      <c r="K6" s="19">
        <v>98663</v>
      </c>
      <c r="L6" s="19">
        <f>SUM(M6:Q6)</f>
        <v>40043</v>
      </c>
      <c r="M6" s="19">
        <v>0</v>
      </c>
      <c r="N6" s="19">
        <v>11739</v>
      </c>
      <c r="O6" s="19">
        <v>27811</v>
      </c>
      <c r="P6" s="19">
        <v>0</v>
      </c>
      <c r="Q6" s="27">
        <v>493</v>
      </c>
    </row>
    <row r="7" spans="1:17" ht="15" customHeight="1">
      <c r="A7" s="13" t="s">
        <v>24</v>
      </c>
      <c r="B7" s="20">
        <f>+C7+G7</f>
        <v>12923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12923</v>
      </c>
      <c r="H7" s="21">
        <v>8089</v>
      </c>
      <c r="I7" s="21">
        <v>918</v>
      </c>
      <c r="J7" s="21">
        <v>3916</v>
      </c>
      <c r="K7" s="21">
        <v>4123</v>
      </c>
      <c r="L7" s="21">
        <f>SUM(M7:Q7)</f>
        <v>8800</v>
      </c>
      <c r="M7" s="21">
        <v>0</v>
      </c>
      <c r="N7" s="21">
        <v>8089</v>
      </c>
      <c r="O7" s="21">
        <v>711</v>
      </c>
      <c r="P7" s="21">
        <v>0</v>
      </c>
      <c r="Q7" s="28">
        <v>0</v>
      </c>
    </row>
    <row r="8" spans="1:17" ht="15" customHeight="1">
      <c r="A8" s="13" t="s">
        <v>25</v>
      </c>
      <c r="B8" s="20">
        <f aca="true" t="shared" si="0" ref="B8:B17">+C8+G8</f>
        <v>2077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2077</v>
      </c>
      <c r="H8" s="21">
        <v>1164</v>
      </c>
      <c r="I8" s="21">
        <v>80</v>
      </c>
      <c r="J8" s="21">
        <v>833</v>
      </c>
      <c r="K8" s="21">
        <v>124</v>
      </c>
      <c r="L8" s="21">
        <f aca="true" t="shared" si="3" ref="L8:L17">SUM(M8:Q8)</f>
        <v>1953</v>
      </c>
      <c r="M8" s="21">
        <v>0</v>
      </c>
      <c r="N8" s="21">
        <v>0</v>
      </c>
      <c r="O8" s="21">
        <v>1953</v>
      </c>
      <c r="P8" s="21">
        <v>0</v>
      </c>
      <c r="Q8" s="28">
        <v>0</v>
      </c>
    </row>
    <row r="9" spans="1:17" ht="15" customHeight="1">
      <c r="A9" s="13" t="s">
        <v>26</v>
      </c>
      <c r="B9" s="20">
        <f t="shared" si="0"/>
        <v>60008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60008</v>
      </c>
      <c r="H9" s="21">
        <v>58317</v>
      </c>
      <c r="I9" s="21">
        <v>53</v>
      </c>
      <c r="J9" s="21">
        <v>1638</v>
      </c>
      <c r="K9" s="21">
        <v>729</v>
      </c>
      <c r="L9" s="21">
        <f t="shared" si="3"/>
        <v>59279</v>
      </c>
      <c r="M9" s="21">
        <v>0</v>
      </c>
      <c r="N9" s="21">
        <v>0</v>
      </c>
      <c r="O9" s="21">
        <v>59221</v>
      </c>
      <c r="P9" s="21">
        <v>33</v>
      </c>
      <c r="Q9" s="28">
        <v>25</v>
      </c>
    </row>
    <row r="10" spans="1:17" ht="15" customHeight="1">
      <c r="A10" s="13" t="s">
        <v>27</v>
      </c>
      <c r="B10" s="20">
        <f t="shared" si="0"/>
        <v>3182</v>
      </c>
      <c r="C10" s="21">
        <f t="shared" si="1"/>
        <v>2051</v>
      </c>
      <c r="D10" s="21">
        <v>0</v>
      </c>
      <c r="E10" s="21">
        <v>0</v>
      </c>
      <c r="F10" s="21">
        <v>2051</v>
      </c>
      <c r="G10" s="21">
        <f t="shared" si="2"/>
        <v>1131</v>
      </c>
      <c r="H10" s="21">
        <v>373</v>
      </c>
      <c r="I10" s="21">
        <v>564</v>
      </c>
      <c r="J10" s="21">
        <v>194</v>
      </c>
      <c r="K10" s="21">
        <v>194</v>
      </c>
      <c r="L10" s="21">
        <f t="shared" si="3"/>
        <v>2988</v>
      </c>
      <c r="M10" s="21">
        <v>0</v>
      </c>
      <c r="N10" s="21">
        <v>0</v>
      </c>
      <c r="O10" s="21">
        <v>2988</v>
      </c>
      <c r="P10" s="21">
        <v>0</v>
      </c>
      <c r="Q10" s="28">
        <v>0</v>
      </c>
    </row>
    <row r="11" spans="1:17" ht="15" customHeight="1">
      <c r="A11" s="13" t="s">
        <v>28</v>
      </c>
      <c r="B11" s="20">
        <f t="shared" si="0"/>
        <v>7613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7613</v>
      </c>
      <c r="H11" s="21">
        <v>5111</v>
      </c>
      <c r="I11" s="21">
        <v>0</v>
      </c>
      <c r="J11" s="21">
        <v>2502</v>
      </c>
      <c r="K11" s="21">
        <v>1423</v>
      </c>
      <c r="L11" s="21">
        <f t="shared" si="3"/>
        <v>6190</v>
      </c>
      <c r="M11" s="21">
        <v>0</v>
      </c>
      <c r="N11" s="21">
        <v>0</v>
      </c>
      <c r="O11" s="21">
        <v>6190</v>
      </c>
      <c r="P11" s="21">
        <v>0</v>
      </c>
      <c r="Q11" s="28">
        <v>0</v>
      </c>
    </row>
    <row r="12" spans="1:17" ht="15" customHeight="1">
      <c r="A12" s="13" t="s">
        <v>29</v>
      </c>
      <c r="B12" s="20">
        <f t="shared" si="0"/>
        <v>22673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22673</v>
      </c>
      <c r="H12" s="21">
        <v>15299</v>
      </c>
      <c r="I12" s="21">
        <v>4983</v>
      </c>
      <c r="J12" s="21">
        <v>2391</v>
      </c>
      <c r="K12" s="21">
        <v>2686</v>
      </c>
      <c r="L12" s="21">
        <f t="shared" si="3"/>
        <v>19987</v>
      </c>
      <c r="M12" s="21">
        <v>0</v>
      </c>
      <c r="N12" s="21">
        <v>3745</v>
      </c>
      <c r="O12" s="21">
        <v>16214</v>
      </c>
      <c r="P12" s="21">
        <v>28</v>
      </c>
      <c r="Q12" s="28">
        <v>0</v>
      </c>
    </row>
    <row r="13" spans="1:17" ht="15" customHeight="1">
      <c r="A13" s="13" t="s">
        <v>30</v>
      </c>
      <c r="B13" s="20">
        <f t="shared" si="0"/>
        <v>23070</v>
      </c>
      <c r="C13" s="21">
        <f t="shared" si="1"/>
        <v>13725</v>
      </c>
      <c r="D13" s="21">
        <v>48</v>
      </c>
      <c r="E13" s="21">
        <v>3332</v>
      </c>
      <c r="F13" s="21">
        <v>10345</v>
      </c>
      <c r="G13" s="21">
        <f t="shared" si="2"/>
        <v>9345</v>
      </c>
      <c r="H13" s="21">
        <v>968</v>
      </c>
      <c r="I13" s="21">
        <v>8377</v>
      </c>
      <c r="J13" s="21">
        <v>0</v>
      </c>
      <c r="K13" s="21">
        <v>2431</v>
      </c>
      <c r="L13" s="21">
        <f t="shared" si="3"/>
        <v>20639</v>
      </c>
      <c r="M13" s="21">
        <v>0</v>
      </c>
      <c r="N13" s="21">
        <v>7931</v>
      </c>
      <c r="O13" s="21">
        <v>12708</v>
      </c>
      <c r="P13" s="21">
        <v>0</v>
      </c>
      <c r="Q13" s="28">
        <v>0</v>
      </c>
    </row>
    <row r="14" spans="1:17" ht="15" customHeight="1">
      <c r="A14" s="13" t="s">
        <v>31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32</v>
      </c>
      <c r="B16" s="20">
        <f t="shared" si="0"/>
        <v>151629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151629</v>
      </c>
      <c r="H16" s="21">
        <f>SUM(H6:H7)</f>
        <v>30204</v>
      </c>
      <c r="I16" s="21">
        <f>SUM(I6:I7)</f>
        <v>1037</v>
      </c>
      <c r="J16" s="21">
        <f>SUM(J6:J7)</f>
        <v>120388</v>
      </c>
      <c r="K16" s="21">
        <f>SUM(K6:K7)</f>
        <v>102786</v>
      </c>
      <c r="L16" s="21">
        <f t="shared" si="3"/>
        <v>48843</v>
      </c>
      <c r="M16" s="21">
        <f>SUM(M6:M7)</f>
        <v>0</v>
      </c>
      <c r="N16" s="21">
        <f>SUM(N6:N7)</f>
        <v>19828</v>
      </c>
      <c r="O16" s="21">
        <f>SUM(O6:O7)</f>
        <v>28522</v>
      </c>
      <c r="P16" s="21">
        <f>SUM(P6:P7)</f>
        <v>0</v>
      </c>
      <c r="Q16" s="28">
        <f>SUM(Q6:Q7)</f>
        <v>493</v>
      </c>
    </row>
    <row r="17" spans="1:17" ht="15" customHeight="1">
      <c r="A17" s="13" t="s">
        <v>33</v>
      </c>
      <c r="B17" s="20">
        <f t="shared" si="0"/>
        <v>118623</v>
      </c>
      <c r="C17" s="21">
        <f t="shared" si="1"/>
        <v>15776</v>
      </c>
      <c r="D17" s="21">
        <f>SUM(D8:D14)</f>
        <v>48</v>
      </c>
      <c r="E17" s="21">
        <f>SUM(E8:E14)</f>
        <v>3332</v>
      </c>
      <c r="F17" s="21">
        <f>SUM(F8:F14)</f>
        <v>12396</v>
      </c>
      <c r="G17" s="21">
        <f t="shared" si="2"/>
        <v>102847</v>
      </c>
      <c r="H17" s="21">
        <f>SUM(H8:H14)</f>
        <v>81232</v>
      </c>
      <c r="I17" s="21">
        <f>SUM(I8:I14)</f>
        <v>14057</v>
      </c>
      <c r="J17" s="21">
        <f>SUM(J8:J14)</f>
        <v>7558</v>
      </c>
      <c r="K17" s="21">
        <f>SUM(K8:K14)</f>
        <v>7587</v>
      </c>
      <c r="L17" s="21">
        <f t="shared" si="3"/>
        <v>111036</v>
      </c>
      <c r="M17" s="21">
        <f>SUM(M8:M14)</f>
        <v>0</v>
      </c>
      <c r="N17" s="21">
        <f>SUM(N8:N14)</f>
        <v>11676</v>
      </c>
      <c r="O17" s="21">
        <f>SUM(O8:O14)</f>
        <v>99274</v>
      </c>
      <c r="P17" s="21">
        <f>SUM(P8:P14)</f>
        <v>61</v>
      </c>
      <c r="Q17" s="28">
        <f>SUM(Q8:Q14)</f>
        <v>25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34</v>
      </c>
      <c r="B19" s="24">
        <f>+C19+G19</f>
        <v>270252</v>
      </c>
      <c r="C19" s="25">
        <f t="shared" si="1"/>
        <v>15776</v>
      </c>
      <c r="D19" s="24">
        <f>SUM(D16:D17)</f>
        <v>48</v>
      </c>
      <c r="E19" s="24">
        <f>SUM(E16:E17)</f>
        <v>3332</v>
      </c>
      <c r="F19" s="24">
        <f>SUM(F16:F17)</f>
        <v>12396</v>
      </c>
      <c r="G19" s="25">
        <f t="shared" si="2"/>
        <v>254476</v>
      </c>
      <c r="H19" s="24">
        <f>SUM(H16:H17)</f>
        <v>111436</v>
      </c>
      <c r="I19" s="24">
        <f>SUM(I16:I17)</f>
        <v>15094</v>
      </c>
      <c r="J19" s="24">
        <f>SUM(J16:J17)</f>
        <v>127946</v>
      </c>
      <c r="K19" s="25">
        <f>SUM(K16:K17)</f>
        <v>110373</v>
      </c>
      <c r="L19" s="24">
        <f>SUM(M19:Q19)</f>
        <v>159879</v>
      </c>
      <c r="M19" s="24">
        <f>SUM(M16:M17)</f>
        <v>0</v>
      </c>
      <c r="N19" s="24">
        <f>SUM(N16:N17)</f>
        <v>31504</v>
      </c>
      <c r="O19" s="24">
        <f>SUM(O16:O17)</f>
        <v>127796</v>
      </c>
      <c r="P19" s="24">
        <f>SUM(P16:P17)</f>
        <v>61</v>
      </c>
      <c r="Q19" s="30">
        <f>SUM(Q16:Q17)</f>
        <v>518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7" width="8.50390625" style="1" customWidth="1"/>
    <col min="18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2190509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2190509</v>
      </c>
      <c r="H6" s="19">
        <v>308637</v>
      </c>
      <c r="I6" s="19">
        <v>1100</v>
      </c>
      <c r="J6" s="19">
        <v>1880772</v>
      </c>
      <c r="K6" s="19">
        <v>1523919</v>
      </c>
      <c r="L6" s="19">
        <f>SUM(M6:Q6)</f>
        <v>666590</v>
      </c>
      <c r="M6" s="19">
        <v>0</v>
      </c>
      <c r="N6" s="19">
        <v>178350</v>
      </c>
      <c r="O6" s="19">
        <v>482340</v>
      </c>
      <c r="P6" s="19">
        <v>0</v>
      </c>
      <c r="Q6" s="27">
        <v>5900</v>
      </c>
    </row>
    <row r="7" spans="1:17" ht="15" customHeight="1">
      <c r="A7" s="13" t="s">
        <v>65</v>
      </c>
      <c r="B7" s="20">
        <f>+C7+G7</f>
        <v>216053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216053</v>
      </c>
      <c r="H7" s="21">
        <v>133000</v>
      </c>
      <c r="I7" s="21">
        <v>25000</v>
      </c>
      <c r="J7" s="21">
        <v>58053</v>
      </c>
      <c r="K7" s="21">
        <v>73853</v>
      </c>
      <c r="L7" s="21">
        <f>SUM(M7:Q7)</f>
        <v>142200</v>
      </c>
      <c r="M7" s="21">
        <v>0</v>
      </c>
      <c r="N7" s="21">
        <v>133000</v>
      </c>
      <c r="O7" s="21">
        <v>9200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9754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9754</v>
      </c>
      <c r="H8" s="21">
        <v>3500</v>
      </c>
      <c r="I8" s="21">
        <v>500</v>
      </c>
      <c r="J8" s="21">
        <v>5754</v>
      </c>
      <c r="K8" s="21">
        <v>800</v>
      </c>
      <c r="L8" s="21">
        <f aca="true" t="shared" si="3" ref="L8:L17">SUM(M8:Q8)</f>
        <v>8954</v>
      </c>
      <c r="M8" s="21">
        <v>0</v>
      </c>
      <c r="N8" s="21">
        <v>0</v>
      </c>
      <c r="O8" s="21">
        <v>8954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525510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525510</v>
      </c>
      <c r="H9" s="21">
        <v>507260</v>
      </c>
      <c r="I9" s="21">
        <v>150</v>
      </c>
      <c r="J9" s="21">
        <v>18100</v>
      </c>
      <c r="K9" s="21">
        <v>10650</v>
      </c>
      <c r="L9" s="21">
        <f t="shared" si="3"/>
        <v>514860</v>
      </c>
      <c r="M9" s="21">
        <v>0</v>
      </c>
      <c r="N9" s="21">
        <v>0</v>
      </c>
      <c r="O9" s="21">
        <v>514060</v>
      </c>
      <c r="P9" s="21">
        <v>300</v>
      </c>
      <c r="Q9" s="28">
        <v>500</v>
      </c>
    </row>
    <row r="10" spans="1:17" ht="15" customHeight="1">
      <c r="A10" s="13" t="s">
        <v>68</v>
      </c>
      <c r="B10" s="20">
        <f t="shared" si="0"/>
        <v>29700</v>
      </c>
      <c r="C10" s="21">
        <f t="shared" si="1"/>
        <v>16000</v>
      </c>
      <c r="D10" s="21">
        <v>0</v>
      </c>
      <c r="E10" s="21">
        <v>0</v>
      </c>
      <c r="F10" s="21">
        <v>16000</v>
      </c>
      <c r="G10" s="21">
        <f t="shared" si="2"/>
        <v>13700</v>
      </c>
      <c r="H10" s="21">
        <v>4900</v>
      </c>
      <c r="I10" s="21">
        <v>8000</v>
      </c>
      <c r="J10" s="21">
        <v>800</v>
      </c>
      <c r="K10" s="21">
        <v>800</v>
      </c>
      <c r="L10" s="21">
        <f t="shared" si="3"/>
        <v>28900</v>
      </c>
      <c r="M10" s="21">
        <v>0</v>
      </c>
      <c r="N10" s="21">
        <v>0</v>
      </c>
      <c r="O10" s="21">
        <v>28900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86560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86560</v>
      </c>
      <c r="H11" s="21">
        <v>54300</v>
      </c>
      <c r="I11" s="21">
        <v>0</v>
      </c>
      <c r="J11" s="21">
        <v>32260</v>
      </c>
      <c r="K11" s="21">
        <v>22150</v>
      </c>
      <c r="L11" s="21">
        <f t="shared" si="3"/>
        <v>64410</v>
      </c>
      <c r="M11" s="21">
        <v>0</v>
      </c>
      <c r="N11" s="21">
        <v>0</v>
      </c>
      <c r="O11" s="21">
        <v>64410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244735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244735</v>
      </c>
      <c r="H12" s="21">
        <v>134115</v>
      </c>
      <c r="I12" s="21">
        <v>80400</v>
      </c>
      <c r="J12" s="21">
        <v>30220</v>
      </c>
      <c r="K12" s="21">
        <v>39150</v>
      </c>
      <c r="L12" s="21">
        <f t="shared" si="3"/>
        <v>205585</v>
      </c>
      <c r="M12" s="21">
        <v>0</v>
      </c>
      <c r="N12" s="21">
        <v>54800</v>
      </c>
      <c r="O12" s="21">
        <v>149995</v>
      </c>
      <c r="P12" s="21">
        <v>790</v>
      </c>
      <c r="Q12" s="28">
        <v>0</v>
      </c>
    </row>
    <row r="13" spans="1:17" ht="15" customHeight="1">
      <c r="A13" s="13" t="s">
        <v>71</v>
      </c>
      <c r="B13" s="20">
        <f t="shared" si="0"/>
        <v>427764</v>
      </c>
      <c r="C13" s="21">
        <f t="shared" si="1"/>
        <v>269580</v>
      </c>
      <c r="D13" s="21">
        <v>1000</v>
      </c>
      <c r="E13" s="21">
        <v>28940</v>
      </c>
      <c r="F13" s="21">
        <v>239640</v>
      </c>
      <c r="G13" s="21">
        <f t="shared" si="2"/>
        <v>158184</v>
      </c>
      <c r="H13" s="21">
        <v>11100</v>
      </c>
      <c r="I13" s="21">
        <v>147084</v>
      </c>
      <c r="J13" s="21">
        <v>0</v>
      </c>
      <c r="K13" s="21">
        <v>47670</v>
      </c>
      <c r="L13" s="21">
        <f t="shared" si="3"/>
        <v>380094</v>
      </c>
      <c r="M13" s="21">
        <v>0</v>
      </c>
      <c r="N13" s="21">
        <v>204650</v>
      </c>
      <c r="O13" s="21">
        <v>175444</v>
      </c>
      <c r="P13" s="21">
        <v>0</v>
      </c>
      <c r="Q13" s="28">
        <v>0</v>
      </c>
    </row>
    <row r="14" spans="1:17" ht="15" customHeight="1">
      <c r="A14" s="13" t="s">
        <v>63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2406562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2406562</v>
      </c>
      <c r="H16" s="21">
        <f>SUM(H6:H7)</f>
        <v>441637</v>
      </c>
      <c r="I16" s="21">
        <f>SUM(I6:I7)</f>
        <v>26100</v>
      </c>
      <c r="J16" s="21">
        <f>SUM(J6:J7)</f>
        <v>1938825</v>
      </c>
      <c r="K16" s="21">
        <f>SUM(K6:K7)</f>
        <v>1597772</v>
      </c>
      <c r="L16" s="21">
        <f t="shared" si="3"/>
        <v>808790</v>
      </c>
      <c r="M16" s="21">
        <f>SUM(M6:M7)</f>
        <v>0</v>
      </c>
      <c r="N16" s="21">
        <f>SUM(N6:N7)</f>
        <v>311350</v>
      </c>
      <c r="O16" s="21">
        <f>SUM(O6:O7)</f>
        <v>491540</v>
      </c>
      <c r="P16" s="21">
        <f>SUM(P6:P7)</f>
        <v>0</v>
      </c>
      <c r="Q16" s="28">
        <f>SUM(Q6:Q7)</f>
        <v>5900</v>
      </c>
    </row>
    <row r="17" spans="1:17" ht="15" customHeight="1">
      <c r="A17" s="13" t="s">
        <v>73</v>
      </c>
      <c r="B17" s="20">
        <f t="shared" si="0"/>
        <v>1324023</v>
      </c>
      <c r="C17" s="21">
        <f t="shared" si="1"/>
        <v>285580</v>
      </c>
      <c r="D17" s="21">
        <f>SUM(D8:D14)</f>
        <v>1000</v>
      </c>
      <c r="E17" s="21">
        <f>SUM(E8:E14)</f>
        <v>28940</v>
      </c>
      <c r="F17" s="21">
        <f>SUM(F8:F14)</f>
        <v>255640</v>
      </c>
      <c r="G17" s="21">
        <f t="shared" si="2"/>
        <v>1038443</v>
      </c>
      <c r="H17" s="21">
        <f>SUM(H8:H14)</f>
        <v>715175</v>
      </c>
      <c r="I17" s="21">
        <f>SUM(I8:I14)</f>
        <v>236134</v>
      </c>
      <c r="J17" s="21">
        <f>SUM(J8:J14)</f>
        <v>87134</v>
      </c>
      <c r="K17" s="21">
        <f>SUM(K8:K14)</f>
        <v>121220</v>
      </c>
      <c r="L17" s="21">
        <f t="shared" si="3"/>
        <v>1202803</v>
      </c>
      <c r="M17" s="21">
        <f>SUM(M8:M14)</f>
        <v>0</v>
      </c>
      <c r="N17" s="21">
        <f>SUM(N8:N14)</f>
        <v>259450</v>
      </c>
      <c r="O17" s="21">
        <f>SUM(O8:O14)</f>
        <v>941763</v>
      </c>
      <c r="P17" s="21">
        <f>SUM(P8:P14)</f>
        <v>1090</v>
      </c>
      <c r="Q17" s="28">
        <f>SUM(Q8:Q14)</f>
        <v>500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3730585</v>
      </c>
      <c r="C19" s="25">
        <f t="shared" si="1"/>
        <v>285580</v>
      </c>
      <c r="D19" s="24">
        <f>SUM(D16:D17)</f>
        <v>1000</v>
      </c>
      <c r="E19" s="24">
        <f>SUM(E16:E17)</f>
        <v>28940</v>
      </c>
      <c r="F19" s="24">
        <f>SUM(F16:F17)</f>
        <v>255640</v>
      </c>
      <c r="G19" s="25">
        <f t="shared" si="2"/>
        <v>3445005</v>
      </c>
      <c r="H19" s="24">
        <f>SUM(H16:H17)</f>
        <v>1156812</v>
      </c>
      <c r="I19" s="24">
        <f>SUM(I16:I17)</f>
        <v>262234</v>
      </c>
      <c r="J19" s="24">
        <f>SUM(J16:J17)</f>
        <v>2025959</v>
      </c>
      <c r="K19" s="25">
        <f>SUM(K16:K17)</f>
        <v>1718992</v>
      </c>
      <c r="L19" s="24">
        <f>SUM(M19:Q19)</f>
        <v>2011593</v>
      </c>
      <c r="M19" s="24">
        <f>SUM(M16:M17)</f>
        <v>0</v>
      </c>
      <c r="N19" s="24">
        <f>SUM(N16:N17)</f>
        <v>570800</v>
      </c>
      <c r="O19" s="24">
        <f>SUM(O16:O17)</f>
        <v>1433303</v>
      </c>
      <c r="P19" s="24">
        <f>SUM(P16:P17)</f>
        <v>1090</v>
      </c>
      <c r="Q19" s="30">
        <f>SUM(Q16:Q17)</f>
        <v>6400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2006-09-21T09:04:57Z</cp:lastPrinted>
  <dcterms:created xsi:type="dcterms:W3CDTF">2000-01-06T00:38:06Z</dcterms:created>
  <dcterms:modified xsi:type="dcterms:W3CDTF">2006-09-21T09:05:05Z</dcterms:modified>
  <cp:category/>
  <cp:version/>
  <cp:contentType/>
  <cp:contentStatus/>
</cp:coreProperties>
</file>