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<sst xmlns="http://schemas.openxmlformats.org/spreadsheetml/2006/main" count="149" uniqueCount="133">
  <si>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</si>
  <si>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</si>
  <si>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</si>
  <si>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</si>
  <si>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</si>
  <si>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</si>
  <si>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</si>
  <si>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</si>
  <si>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</si>
  <si>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</si>
  <si>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</si>
  <si>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</si>
  <si>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</si>
  <si>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</si>
  <si>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</si>
  <si>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</si>
  <si>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</si>
  <si>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</si>
  <si>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</si>
  <si>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</si>
  <si>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</si>
  <si>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</si>
  <si>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</si>
  <si>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</si>
  <si>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</si>
  <si>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</si>
  <si>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</si>
  <si>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</si>
  <si>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</si>
  <si>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</si>
  <si>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</si>
  <si>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</si>
  <si>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</si>
  <si>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</si>
  <si>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</si>
  <si>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</si>
  <si>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</si>
  <si>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18年  11月分</t>
  </si>
  <si>
    <t>（県市町村名）岐阜県</t>
  </si>
  <si>
    <t>着工建築物概報（２）</t>
  </si>
  <si>
    <t>平成  18年  11月分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</si>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</sst>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NumberFormat="1" applyFont="1" applyBorder="1" applyAlignment="1">
      <alignment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128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34" t="s">
        <v>129</v>
      </c>
      <c r="D3" s="35"/>
      <c r="E3" s="35"/>
      <c r="F3" s="35"/>
      <c r="G3" s="35"/>
      <c r="H3" s="35"/>
      <c r="I3" s="35"/>
      <c r="J3" s="35"/>
      <c r="K3" s="37"/>
      <c r="L3" s="34" t="s">
        <v>130</v>
      </c>
      <c r="M3" s="36"/>
    </row>
    <row r="4" spans="1:13" s="4" customFormat="1" ht="15" customHeight="1" thickBot="1">
      <c r="A4" s="8"/>
      <c r="B4" s="9" t="s">
        <v>44</v>
      </c>
      <c r="C4" s="10" t="s">
        <v>64</v>
      </c>
      <c r="D4" s="38" t="s">
        <v>65</v>
      </c>
      <c r="E4" s="38" t="s">
        <v>66</v>
      </c>
      <c r="F4" s="10" t="s">
        <v>67</v>
      </c>
      <c r="G4" s="10" t="s">
        <v>68</v>
      </c>
      <c r="H4" s="39" t="s">
        <v>69</v>
      </c>
      <c r="I4" s="39" t="s">
        <v>131</v>
      </c>
      <c r="J4" s="39" t="s">
        <v>132</v>
      </c>
      <c r="K4" s="39" t="s">
        <v>63</v>
      </c>
      <c r="L4" s="39" t="s">
        <v>58</v>
      </c>
      <c r="M4" s="40" t="s">
        <v>59</v>
      </c>
    </row>
    <row r="5" spans="1:13" s="45" customFormat="1" ht="15" customHeight="1">
      <c r="A5" s="41" t="s">
        <v>74</v>
      </c>
      <c r="B5" s="42">
        <f aca="true" t="shared" si="0" ref="B5:B26">SUM(C5:K5)</f>
        <v>68303</v>
      </c>
      <c r="C5" s="43">
        <v>39610</v>
      </c>
      <c r="D5" s="43">
        <v>2161</v>
      </c>
      <c r="E5" s="43">
        <v>96</v>
      </c>
      <c r="F5" s="43">
        <v>1169</v>
      </c>
      <c r="G5" s="43">
        <v>0</v>
      </c>
      <c r="H5" s="43">
        <v>3335</v>
      </c>
      <c r="I5" s="43">
        <v>21932</v>
      </c>
      <c r="J5" s="43">
        <v>0</v>
      </c>
      <c r="K5" s="43">
        <v>0</v>
      </c>
      <c r="L5" s="43">
        <v>21109</v>
      </c>
      <c r="M5" s="44">
        <v>47194</v>
      </c>
    </row>
    <row r="6" spans="1:13" ht="15" customHeight="1">
      <c r="A6" s="46" t="s">
        <v>75</v>
      </c>
      <c r="B6" s="47">
        <f t="shared" si="0"/>
        <v>20363</v>
      </c>
      <c r="C6" s="48">
        <v>16194</v>
      </c>
      <c r="D6" s="48">
        <v>745</v>
      </c>
      <c r="E6" s="48">
        <v>0</v>
      </c>
      <c r="F6" s="48">
        <v>1249</v>
      </c>
      <c r="G6" s="48">
        <v>0</v>
      </c>
      <c r="H6" s="48">
        <v>1319</v>
      </c>
      <c r="I6" s="48">
        <v>455</v>
      </c>
      <c r="J6" s="48">
        <v>401</v>
      </c>
      <c r="K6" s="48">
        <v>0</v>
      </c>
      <c r="L6" s="48">
        <v>7182</v>
      </c>
      <c r="M6" s="49">
        <v>13181</v>
      </c>
    </row>
    <row r="7" spans="1:13" ht="15" customHeight="1">
      <c r="A7" s="46" t="s">
        <v>76</v>
      </c>
      <c r="B7" s="47">
        <f t="shared" si="0"/>
        <v>8632</v>
      </c>
      <c r="C7" s="48">
        <v>4770</v>
      </c>
      <c r="D7" s="48">
        <v>747</v>
      </c>
      <c r="E7" s="48">
        <v>1545</v>
      </c>
      <c r="F7" s="48">
        <v>0</v>
      </c>
      <c r="G7" s="48">
        <v>0</v>
      </c>
      <c r="H7" s="48">
        <v>1158</v>
      </c>
      <c r="I7" s="48">
        <v>412</v>
      </c>
      <c r="J7" s="48">
        <v>0</v>
      </c>
      <c r="K7" s="48">
        <v>0</v>
      </c>
      <c r="L7" s="48">
        <v>5824</v>
      </c>
      <c r="M7" s="49">
        <v>2808</v>
      </c>
    </row>
    <row r="8" spans="1:13" ht="15" customHeight="1">
      <c r="A8" s="46" t="s">
        <v>77</v>
      </c>
      <c r="B8" s="47">
        <f t="shared" si="0"/>
        <v>14688</v>
      </c>
      <c r="C8" s="48">
        <v>8159</v>
      </c>
      <c r="D8" s="48">
        <v>166</v>
      </c>
      <c r="E8" s="48">
        <v>0</v>
      </c>
      <c r="F8" s="48">
        <v>4393</v>
      </c>
      <c r="G8" s="48">
        <v>0</v>
      </c>
      <c r="H8" s="48">
        <v>1795</v>
      </c>
      <c r="I8" s="48">
        <v>175</v>
      </c>
      <c r="J8" s="48">
        <v>0</v>
      </c>
      <c r="K8" s="48">
        <v>0</v>
      </c>
      <c r="L8" s="48">
        <v>5557</v>
      </c>
      <c r="M8" s="49">
        <v>9131</v>
      </c>
    </row>
    <row r="9" spans="1:13" ht="15" customHeight="1">
      <c r="A9" s="46" t="s">
        <v>78</v>
      </c>
      <c r="B9" s="47">
        <f t="shared" si="0"/>
        <v>8195</v>
      </c>
      <c r="C9" s="48">
        <v>4088</v>
      </c>
      <c r="D9" s="48">
        <v>199</v>
      </c>
      <c r="E9" s="48">
        <v>0</v>
      </c>
      <c r="F9" s="48">
        <v>2215</v>
      </c>
      <c r="G9" s="48">
        <v>0</v>
      </c>
      <c r="H9" s="48">
        <v>1057</v>
      </c>
      <c r="I9" s="48">
        <v>636</v>
      </c>
      <c r="J9" s="48">
        <v>0</v>
      </c>
      <c r="K9" s="48">
        <v>0</v>
      </c>
      <c r="L9" s="48">
        <v>2548</v>
      </c>
      <c r="M9" s="49">
        <v>5647</v>
      </c>
    </row>
    <row r="10" spans="1:13" ht="15" customHeight="1">
      <c r="A10" s="46" t="s">
        <v>79</v>
      </c>
      <c r="B10" s="47">
        <f t="shared" si="0"/>
        <v>8417</v>
      </c>
      <c r="C10" s="48">
        <v>4411</v>
      </c>
      <c r="D10" s="48">
        <v>314</v>
      </c>
      <c r="E10" s="48">
        <v>216</v>
      </c>
      <c r="F10" s="48">
        <v>1422</v>
      </c>
      <c r="G10" s="48">
        <v>0</v>
      </c>
      <c r="H10" s="48">
        <v>120</v>
      </c>
      <c r="I10" s="48">
        <v>477</v>
      </c>
      <c r="J10" s="48">
        <v>1457</v>
      </c>
      <c r="K10" s="48">
        <v>0</v>
      </c>
      <c r="L10" s="48">
        <v>5654</v>
      </c>
      <c r="M10" s="49">
        <v>2763</v>
      </c>
    </row>
    <row r="11" spans="1:13" ht="15" customHeight="1">
      <c r="A11" s="46" t="s">
        <v>80</v>
      </c>
      <c r="B11" s="47">
        <f t="shared" si="0"/>
        <v>1369</v>
      </c>
      <c r="C11" s="48">
        <v>837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532</v>
      </c>
      <c r="K11" s="48">
        <v>0</v>
      </c>
      <c r="L11" s="48">
        <v>609</v>
      </c>
      <c r="M11" s="49">
        <v>760</v>
      </c>
    </row>
    <row r="12" spans="1:13" ht="15" customHeight="1">
      <c r="A12" s="46" t="s">
        <v>81</v>
      </c>
      <c r="B12" s="47">
        <f t="shared" si="0"/>
        <v>1566</v>
      </c>
      <c r="C12" s="48">
        <v>1181</v>
      </c>
      <c r="D12" s="48">
        <v>0</v>
      </c>
      <c r="E12" s="48">
        <v>0</v>
      </c>
      <c r="F12" s="48">
        <v>192</v>
      </c>
      <c r="G12" s="48">
        <v>0</v>
      </c>
      <c r="H12" s="48">
        <v>0</v>
      </c>
      <c r="I12" s="48">
        <v>193</v>
      </c>
      <c r="J12" s="48">
        <v>0</v>
      </c>
      <c r="K12" s="48">
        <v>0</v>
      </c>
      <c r="L12" s="48">
        <v>1181</v>
      </c>
      <c r="M12" s="49">
        <v>385</v>
      </c>
    </row>
    <row r="13" spans="1:13" ht="15" customHeight="1">
      <c r="A13" s="46" t="s">
        <v>82</v>
      </c>
      <c r="B13" s="47">
        <f t="shared" si="0"/>
        <v>7446</v>
      </c>
      <c r="C13" s="48">
        <v>6835</v>
      </c>
      <c r="D13" s="48">
        <v>154</v>
      </c>
      <c r="E13" s="48">
        <v>0</v>
      </c>
      <c r="F13" s="48">
        <v>0</v>
      </c>
      <c r="G13" s="48">
        <v>257</v>
      </c>
      <c r="H13" s="48">
        <v>200</v>
      </c>
      <c r="I13" s="48">
        <v>0</v>
      </c>
      <c r="J13" s="48">
        <v>0</v>
      </c>
      <c r="K13" s="48">
        <v>0</v>
      </c>
      <c r="L13" s="48">
        <v>5762</v>
      </c>
      <c r="M13" s="49">
        <v>1684</v>
      </c>
    </row>
    <row r="14" spans="1:13" ht="15" customHeight="1">
      <c r="A14" s="46" t="s">
        <v>83</v>
      </c>
      <c r="B14" s="47">
        <f t="shared" si="0"/>
        <v>4950</v>
      </c>
      <c r="C14" s="48">
        <v>2561</v>
      </c>
      <c r="D14" s="48">
        <v>240</v>
      </c>
      <c r="E14" s="48">
        <v>0</v>
      </c>
      <c r="F14" s="48">
        <v>744</v>
      </c>
      <c r="G14" s="48">
        <v>252</v>
      </c>
      <c r="H14" s="48">
        <v>142</v>
      </c>
      <c r="I14" s="48">
        <v>999</v>
      </c>
      <c r="J14" s="48">
        <v>12</v>
      </c>
      <c r="K14" s="48">
        <v>0</v>
      </c>
      <c r="L14" s="48">
        <v>2331</v>
      </c>
      <c r="M14" s="49">
        <v>2619</v>
      </c>
    </row>
    <row r="15" spans="1:13" ht="15" customHeight="1">
      <c r="A15" s="46" t="s">
        <v>84</v>
      </c>
      <c r="B15" s="47">
        <f t="shared" si="0"/>
        <v>5176</v>
      </c>
      <c r="C15" s="48">
        <v>4172</v>
      </c>
      <c r="D15" s="48">
        <v>0</v>
      </c>
      <c r="E15" s="48">
        <v>0</v>
      </c>
      <c r="F15" s="48">
        <v>180</v>
      </c>
      <c r="G15" s="48">
        <v>0</v>
      </c>
      <c r="H15" s="48">
        <v>0</v>
      </c>
      <c r="I15" s="48">
        <v>309</v>
      </c>
      <c r="J15" s="48">
        <v>515</v>
      </c>
      <c r="K15" s="48">
        <v>0</v>
      </c>
      <c r="L15" s="48">
        <v>3413</v>
      </c>
      <c r="M15" s="49">
        <v>1763</v>
      </c>
    </row>
    <row r="16" spans="1:13" ht="15" customHeight="1">
      <c r="A16" s="46" t="s">
        <v>85</v>
      </c>
      <c r="B16" s="47">
        <f t="shared" si="0"/>
        <v>4994</v>
      </c>
      <c r="C16" s="48">
        <v>4450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301</v>
      </c>
      <c r="J16" s="48">
        <v>243</v>
      </c>
      <c r="K16" s="48">
        <v>0</v>
      </c>
      <c r="L16" s="48">
        <v>3290</v>
      </c>
      <c r="M16" s="49">
        <v>1704</v>
      </c>
    </row>
    <row r="17" spans="1:13" ht="15" customHeight="1">
      <c r="A17" s="46" t="s">
        <v>86</v>
      </c>
      <c r="B17" s="47">
        <f t="shared" si="0"/>
        <v>123684</v>
      </c>
      <c r="C17" s="48">
        <v>17833</v>
      </c>
      <c r="D17" s="48">
        <v>855</v>
      </c>
      <c r="E17" s="48">
        <v>0</v>
      </c>
      <c r="F17" s="48">
        <v>3079</v>
      </c>
      <c r="G17" s="48">
        <v>0</v>
      </c>
      <c r="H17" s="48">
        <v>99860</v>
      </c>
      <c r="I17" s="48">
        <v>847</v>
      </c>
      <c r="J17" s="48">
        <v>1210</v>
      </c>
      <c r="K17" s="48">
        <v>0</v>
      </c>
      <c r="L17" s="48">
        <v>10638</v>
      </c>
      <c r="M17" s="49">
        <v>113046</v>
      </c>
    </row>
    <row r="18" spans="1:13" ht="15" customHeight="1">
      <c r="A18" s="46" t="s">
        <v>87</v>
      </c>
      <c r="B18" s="47">
        <f t="shared" si="0"/>
        <v>14665</v>
      </c>
      <c r="C18" s="48">
        <v>14162</v>
      </c>
      <c r="D18" s="48">
        <v>170</v>
      </c>
      <c r="E18" s="48">
        <v>0</v>
      </c>
      <c r="F18" s="48">
        <v>333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6276</v>
      </c>
      <c r="M18" s="49">
        <v>8389</v>
      </c>
    </row>
    <row r="19" spans="1:13" ht="15" customHeight="1">
      <c r="A19" s="46" t="s">
        <v>88</v>
      </c>
      <c r="B19" s="47">
        <f t="shared" si="0"/>
        <v>2075</v>
      </c>
      <c r="C19" s="48">
        <v>1764</v>
      </c>
      <c r="D19" s="48">
        <v>0</v>
      </c>
      <c r="E19" s="48">
        <v>0</v>
      </c>
      <c r="F19" s="48">
        <v>0</v>
      </c>
      <c r="G19" s="48">
        <v>0</v>
      </c>
      <c r="H19" s="48">
        <v>204</v>
      </c>
      <c r="I19" s="48">
        <v>41</v>
      </c>
      <c r="J19" s="48">
        <v>66</v>
      </c>
      <c r="K19" s="48">
        <v>0</v>
      </c>
      <c r="L19" s="48">
        <v>1296</v>
      </c>
      <c r="M19" s="49">
        <v>779</v>
      </c>
    </row>
    <row r="20" spans="1:13" ht="15" customHeight="1">
      <c r="A20" s="46" t="s">
        <v>89</v>
      </c>
      <c r="B20" s="47">
        <f t="shared" si="0"/>
        <v>10616</v>
      </c>
      <c r="C20" s="48">
        <v>9192</v>
      </c>
      <c r="D20" s="48">
        <v>0</v>
      </c>
      <c r="E20" s="48">
        <v>0</v>
      </c>
      <c r="F20" s="48">
        <v>560</v>
      </c>
      <c r="G20" s="48">
        <v>191</v>
      </c>
      <c r="H20" s="48">
        <v>0</v>
      </c>
      <c r="I20" s="48">
        <v>673</v>
      </c>
      <c r="J20" s="48">
        <v>0</v>
      </c>
      <c r="K20" s="48">
        <v>0</v>
      </c>
      <c r="L20" s="48">
        <v>5752</v>
      </c>
      <c r="M20" s="49">
        <v>4864</v>
      </c>
    </row>
    <row r="21" spans="1:13" ht="15" customHeight="1">
      <c r="A21" s="46" t="s">
        <v>90</v>
      </c>
      <c r="B21" s="47">
        <f t="shared" si="0"/>
        <v>2518</v>
      </c>
      <c r="C21" s="48">
        <v>1109</v>
      </c>
      <c r="D21" s="48">
        <v>149</v>
      </c>
      <c r="E21" s="48">
        <v>104</v>
      </c>
      <c r="F21" s="48">
        <v>472</v>
      </c>
      <c r="G21" s="48">
        <v>0</v>
      </c>
      <c r="H21" s="48">
        <v>0</v>
      </c>
      <c r="I21" s="48">
        <v>537</v>
      </c>
      <c r="J21" s="48">
        <v>147</v>
      </c>
      <c r="K21" s="48">
        <v>0</v>
      </c>
      <c r="L21" s="48">
        <v>1178</v>
      </c>
      <c r="M21" s="49">
        <v>1340</v>
      </c>
    </row>
    <row r="22" spans="1:13" ht="15" customHeight="1">
      <c r="A22" s="46" t="s">
        <v>91</v>
      </c>
      <c r="B22" s="47">
        <f t="shared" si="0"/>
        <v>9730</v>
      </c>
      <c r="C22" s="48">
        <v>2086</v>
      </c>
      <c r="D22" s="48">
        <v>0</v>
      </c>
      <c r="E22" s="48">
        <v>60</v>
      </c>
      <c r="F22" s="48">
        <v>401</v>
      </c>
      <c r="G22" s="48">
        <v>0</v>
      </c>
      <c r="H22" s="48">
        <v>0</v>
      </c>
      <c r="I22" s="48">
        <v>7159</v>
      </c>
      <c r="J22" s="48">
        <v>24</v>
      </c>
      <c r="K22" s="48">
        <v>0</v>
      </c>
      <c r="L22" s="48">
        <v>1514</v>
      </c>
      <c r="M22" s="49">
        <v>8216</v>
      </c>
    </row>
    <row r="23" spans="1:13" ht="15" customHeight="1">
      <c r="A23" s="46" t="s">
        <v>92</v>
      </c>
      <c r="B23" s="47">
        <f t="shared" si="0"/>
        <v>3421</v>
      </c>
      <c r="C23" s="48">
        <v>2602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495</v>
      </c>
      <c r="J23" s="48">
        <v>324</v>
      </c>
      <c r="K23" s="48">
        <v>0</v>
      </c>
      <c r="L23" s="48">
        <v>2731</v>
      </c>
      <c r="M23" s="49">
        <v>690</v>
      </c>
    </row>
    <row r="24" spans="1:13" ht="15" customHeight="1">
      <c r="A24" s="46" t="s">
        <v>93</v>
      </c>
      <c r="B24" s="47">
        <f t="shared" si="0"/>
        <v>700</v>
      </c>
      <c r="C24" s="48">
        <v>232</v>
      </c>
      <c r="D24" s="48">
        <v>0</v>
      </c>
      <c r="E24" s="48">
        <v>36</v>
      </c>
      <c r="F24" s="48">
        <v>0</v>
      </c>
      <c r="G24" s="48">
        <v>0</v>
      </c>
      <c r="H24" s="48">
        <v>0</v>
      </c>
      <c r="I24" s="48">
        <v>432</v>
      </c>
      <c r="J24" s="48">
        <v>0</v>
      </c>
      <c r="K24" s="48">
        <v>0</v>
      </c>
      <c r="L24" s="48">
        <v>268</v>
      </c>
      <c r="M24" s="49">
        <v>432</v>
      </c>
    </row>
    <row r="25" spans="1:13" ht="15" customHeight="1">
      <c r="A25" s="50" t="s">
        <v>94</v>
      </c>
      <c r="B25" s="51">
        <f t="shared" si="0"/>
        <v>6060</v>
      </c>
      <c r="C25" s="52">
        <v>608</v>
      </c>
      <c r="D25" s="52">
        <v>0</v>
      </c>
      <c r="E25" s="52">
        <v>0</v>
      </c>
      <c r="F25" s="52">
        <v>5452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258</v>
      </c>
      <c r="M25" s="53">
        <v>5802</v>
      </c>
    </row>
    <row r="26" spans="1:13" ht="15" customHeight="1">
      <c r="A26" s="54" t="s">
        <v>95</v>
      </c>
      <c r="B26" s="55">
        <f t="shared" si="0"/>
        <v>327568</v>
      </c>
      <c r="C26" s="56">
        <v>146856</v>
      </c>
      <c r="D26" s="56">
        <v>5900</v>
      </c>
      <c r="E26" s="56">
        <v>2057</v>
      </c>
      <c r="F26" s="56">
        <v>21861</v>
      </c>
      <c r="G26" s="56">
        <v>700</v>
      </c>
      <c r="H26" s="56">
        <v>109190</v>
      </c>
      <c r="I26" s="56">
        <v>36073</v>
      </c>
      <c r="J26" s="56">
        <v>4931</v>
      </c>
      <c r="K26" s="56">
        <v>0</v>
      </c>
      <c r="L26" s="56">
        <v>94371</v>
      </c>
      <c r="M26" s="57">
        <v>233197</v>
      </c>
    </row>
    <row r="27" spans="1:13" ht="15" customHeight="1">
      <c r="A27" s="46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ht="15" customHeight="1">
      <c r="A28" s="46" t="s">
        <v>96</v>
      </c>
      <c r="B28" s="47">
        <f>SUM(C28:K28)</f>
        <v>3009</v>
      </c>
      <c r="C28" s="48">
        <v>2459</v>
      </c>
      <c r="D28" s="48">
        <v>0</v>
      </c>
      <c r="E28" s="48">
        <v>0</v>
      </c>
      <c r="F28" s="48">
        <v>0</v>
      </c>
      <c r="G28" s="48">
        <v>0</v>
      </c>
      <c r="H28" s="48">
        <v>550</v>
      </c>
      <c r="I28" s="48">
        <v>0</v>
      </c>
      <c r="J28" s="48">
        <v>0</v>
      </c>
      <c r="K28" s="48">
        <v>0</v>
      </c>
      <c r="L28" s="48">
        <v>2136</v>
      </c>
      <c r="M28" s="49">
        <v>873</v>
      </c>
    </row>
    <row r="29" spans="1:13" ht="15" customHeight="1">
      <c r="A29" s="46" t="s">
        <v>97</v>
      </c>
      <c r="B29" s="47">
        <f>SUM(C29:K29)</f>
        <v>2230</v>
      </c>
      <c r="C29" s="48">
        <v>1549</v>
      </c>
      <c r="D29" s="48">
        <v>430</v>
      </c>
      <c r="E29" s="48">
        <v>0</v>
      </c>
      <c r="F29" s="48">
        <v>0</v>
      </c>
      <c r="G29" s="48">
        <v>0</v>
      </c>
      <c r="H29" s="48">
        <v>0</v>
      </c>
      <c r="I29" s="48">
        <v>150</v>
      </c>
      <c r="J29" s="48">
        <v>101</v>
      </c>
      <c r="K29" s="48">
        <v>0</v>
      </c>
      <c r="L29" s="48">
        <v>910</v>
      </c>
      <c r="M29" s="49">
        <v>1320</v>
      </c>
    </row>
    <row r="30" spans="1:13" ht="15" customHeight="1">
      <c r="A30" s="54" t="s">
        <v>98</v>
      </c>
      <c r="B30" s="55">
        <f>SUM(C30:K30)</f>
        <v>5239</v>
      </c>
      <c r="C30" s="56">
        <v>4008</v>
      </c>
      <c r="D30" s="56">
        <v>430</v>
      </c>
      <c r="E30" s="56">
        <v>0</v>
      </c>
      <c r="F30" s="56">
        <v>0</v>
      </c>
      <c r="G30" s="56">
        <v>0</v>
      </c>
      <c r="H30" s="56">
        <v>550</v>
      </c>
      <c r="I30" s="56">
        <v>150</v>
      </c>
      <c r="J30" s="56">
        <v>101</v>
      </c>
      <c r="K30" s="56">
        <v>0</v>
      </c>
      <c r="L30" s="56">
        <v>3046</v>
      </c>
      <c r="M30" s="57">
        <v>2193</v>
      </c>
    </row>
    <row r="31" spans="1:13" ht="15" customHeight="1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1:13" ht="15" customHeight="1">
      <c r="A32" s="46" t="s">
        <v>99</v>
      </c>
      <c r="B32" s="47">
        <f>SUM(C32:K32)</f>
        <v>2967</v>
      </c>
      <c r="C32" s="48">
        <v>2024</v>
      </c>
      <c r="D32" s="48">
        <v>0</v>
      </c>
      <c r="E32" s="48">
        <v>0</v>
      </c>
      <c r="F32" s="48">
        <v>509</v>
      </c>
      <c r="G32" s="48">
        <v>0</v>
      </c>
      <c r="H32" s="48">
        <v>0</v>
      </c>
      <c r="I32" s="48">
        <v>434</v>
      </c>
      <c r="J32" s="48">
        <v>0</v>
      </c>
      <c r="K32" s="48">
        <v>0</v>
      </c>
      <c r="L32" s="48">
        <v>1492</v>
      </c>
      <c r="M32" s="49">
        <v>1475</v>
      </c>
    </row>
    <row r="33" spans="1:13" ht="15" customHeight="1">
      <c r="A33" s="54" t="s">
        <v>100</v>
      </c>
      <c r="B33" s="55">
        <f>SUM(C33:K33)</f>
        <v>2967</v>
      </c>
      <c r="C33" s="56">
        <v>2024</v>
      </c>
      <c r="D33" s="56">
        <v>0</v>
      </c>
      <c r="E33" s="56">
        <v>0</v>
      </c>
      <c r="F33" s="56">
        <v>509</v>
      </c>
      <c r="G33" s="56">
        <v>0</v>
      </c>
      <c r="H33" s="56">
        <v>0</v>
      </c>
      <c r="I33" s="56">
        <v>434</v>
      </c>
      <c r="J33" s="56">
        <v>0</v>
      </c>
      <c r="K33" s="56">
        <v>0</v>
      </c>
      <c r="L33" s="56">
        <v>1492</v>
      </c>
      <c r="M33" s="57">
        <v>1475</v>
      </c>
    </row>
    <row r="34" spans="1:13" ht="15" customHeight="1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5" customHeight="1">
      <c r="A35" s="46" t="s">
        <v>101</v>
      </c>
      <c r="B35" s="47">
        <f>SUM(C35:K35)</f>
        <v>996</v>
      </c>
      <c r="C35" s="48">
        <v>903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93</v>
      </c>
      <c r="K35" s="48">
        <v>0</v>
      </c>
      <c r="L35" s="48">
        <v>647</v>
      </c>
      <c r="M35" s="49">
        <v>349</v>
      </c>
    </row>
    <row r="36" spans="1:13" ht="15" customHeight="1">
      <c r="A36" s="50" t="s">
        <v>102</v>
      </c>
      <c r="B36" s="51">
        <f>SUM(C36:K36)</f>
        <v>586</v>
      </c>
      <c r="C36" s="52">
        <v>447</v>
      </c>
      <c r="D36" s="52">
        <v>0</v>
      </c>
      <c r="E36" s="52">
        <v>0</v>
      </c>
      <c r="F36" s="52">
        <v>126</v>
      </c>
      <c r="G36" s="52">
        <v>0</v>
      </c>
      <c r="H36" s="52">
        <v>0</v>
      </c>
      <c r="I36" s="52">
        <v>13</v>
      </c>
      <c r="J36" s="52">
        <v>0</v>
      </c>
      <c r="K36" s="52">
        <v>0</v>
      </c>
      <c r="L36" s="52">
        <v>296</v>
      </c>
      <c r="M36" s="53">
        <v>290</v>
      </c>
    </row>
    <row r="37" spans="1:13" ht="15" customHeight="1">
      <c r="A37" s="54" t="s">
        <v>103</v>
      </c>
      <c r="B37" s="55">
        <f>SUM(C37:K37)</f>
        <v>1582</v>
      </c>
      <c r="C37" s="56">
        <v>1350</v>
      </c>
      <c r="D37" s="56">
        <v>0</v>
      </c>
      <c r="E37" s="56">
        <v>0</v>
      </c>
      <c r="F37" s="56">
        <v>126</v>
      </c>
      <c r="G37" s="56">
        <v>0</v>
      </c>
      <c r="H37" s="56">
        <v>0</v>
      </c>
      <c r="I37" s="56">
        <v>13</v>
      </c>
      <c r="J37" s="56">
        <v>93</v>
      </c>
      <c r="K37" s="56">
        <v>0</v>
      </c>
      <c r="L37" s="56">
        <v>943</v>
      </c>
      <c r="M37" s="57">
        <v>639</v>
      </c>
    </row>
    <row r="38" spans="1:13" ht="15" customHeight="1">
      <c r="A38" s="46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3" ht="15" customHeight="1">
      <c r="A39" s="46" t="s">
        <v>104</v>
      </c>
      <c r="B39" s="47">
        <f>SUM(C39:K39)</f>
        <v>967</v>
      </c>
      <c r="C39" s="48">
        <v>708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119</v>
      </c>
      <c r="K39" s="48">
        <v>140</v>
      </c>
      <c r="L39" s="48">
        <v>571</v>
      </c>
      <c r="M39" s="49">
        <v>396</v>
      </c>
    </row>
    <row r="40" spans="1:13" ht="15" customHeight="1">
      <c r="A40" s="46" t="s">
        <v>105</v>
      </c>
      <c r="B40" s="47">
        <f>SUM(C40:K40)</f>
        <v>3128</v>
      </c>
      <c r="C40" s="48">
        <v>715</v>
      </c>
      <c r="D40" s="48">
        <v>0</v>
      </c>
      <c r="E40" s="48">
        <v>66</v>
      </c>
      <c r="F40" s="48">
        <v>0</v>
      </c>
      <c r="G40" s="48">
        <v>0</v>
      </c>
      <c r="H40" s="48">
        <v>1853</v>
      </c>
      <c r="I40" s="48">
        <v>35</v>
      </c>
      <c r="J40" s="48">
        <v>459</v>
      </c>
      <c r="K40" s="48">
        <v>0</v>
      </c>
      <c r="L40" s="48">
        <v>739</v>
      </c>
      <c r="M40" s="49">
        <v>2389</v>
      </c>
    </row>
    <row r="41" spans="1:13" ht="15" customHeight="1">
      <c r="A41" s="46" t="s">
        <v>106</v>
      </c>
      <c r="B41" s="47">
        <f>SUM(C41:K41)</f>
        <v>145</v>
      </c>
      <c r="C41" s="48">
        <v>46</v>
      </c>
      <c r="D41" s="48">
        <v>0</v>
      </c>
      <c r="E41" s="48">
        <v>0</v>
      </c>
      <c r="F41" s="48">
        <v>44</v>
      </c>
      <c r="G41" s="48">
        <v>0</v>
      </c>
      <c r="H41" s="48">
        <v>0</v>
      </c>
      <c r="I41" s="48">
        <v>0</v>
      </c>
      <c r="J41" s="48">
        <v>55</v>
      </c>
      <c r="K41" s="48">
        <v>0</v>
      </c>
      <c r="L41" s="48">
        <v>101</v>
      </c>
      <c r="M41" s="49">
        <v>44</v>
      </c>
    </row>
    <row r="42" spans="1:13" ht="15" customHeight="1">
      <c r="A42" s="54" t="s">
        <v>107</v>
      </c>
      <c r="B42" s="55">
        <f>SUM(C42:K42)</f>
        <v>4240</v>
      </c>
      <c r="C42" s="56">
        <v>1469</v>
      </c>
      <c r="D42" s="56">
        <v>0</v>
      </c>
      <c r="E42" s="56">
        <v>66</v>
      </c>
      <c r="F42" s="56">
        <v>44</v>
      </c>
      <c r="G42" s="56">
        <v>0</v>
      </c>
      <c r="H42" s="56">
        <v>1853</v>
      </c>
      <c r="I42" s="56">
        <v>35</v>
      </c>
      <c r="J42" s="56">
        <v>633</v>
      </c>
      <c r="K42" s="56">
        <v>140</v>
      </c>
      <c r="L42" s="56">
        <v>1411</v>
      </c>
      <c r="M42" s="57">
        <v>2829</v>
      </c>
    </row>
    <row r="43" spans="1:13" ht="15" customHeight="1">
      <c r="A43" s="46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</row>
    <row r="44" spans="1:13" ht="15" customHeight="1">
      <c r="A44" s="46" t="s">
        <v>108</v>
      </c>
      <c r="B44" s="47">
        <f>SUM(C44:K44)</f>
        <v>976</v>
      </c>
      <c r="C44" s="48">
        <v>796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38</v>
      </c>
      <c r="J44" s="48">
        <v>142</v>
      </c>
      <c r="K44" s="48">
        <v>0</v>
      </c>
      <c r="L44" s="48">
        <v>643</v>
      </c>
      <c r="M44" s="49">
        <v>333</v>
      </c>
    </row>
    <row r="45" spans="1:13" ht="15" customHeight="1">
      <c r="A45" s="46" t="s">
        <v>109</v>
      </c>
      <c r="B45" s="47">
        <f>SUM(C45:K45)</f>
        <v>3064</v>
      </c>
      <c r="C45" s="48">
        <v>2788</v>
      </c>
      <c r="D45" s="48">
        <v>0</v>
      </c>
      <c r="E45" s="48">
        <v>89</v>
      </c>
      <c r="F45" s="48">
        <v>0</v>
      </c>
      <c r="G45" s="48">
        <v>0</v>
      </c>
      <c r="H45" s="48">
        <v>0</v>
      </c>
      <c r="I45" s="48">
        <v>0</v>
      </c>
      <c r="J45" s="48">
        <v>187</v>
      </c>
      <c r="K45" s="48">
        <v>0</v>
      </c>
      <c r="L45" s="48">
        <v>2284</v>
      </c>
      <c r="M45" s="49">
        <v>780</v>
      </c>
    </row>
    <row r="46" spans="1:13" ht="15" customHeight="1">
      <c r="A46" s="46" t="s">
        <v>110</v>
      </c>
      <c r="B46" s="47">
        <f>SUM(C46:K46)</f>
        <v>3659</v>
      </c>
      <c r="C46" s="48">
        <v>3193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466</v>
      </c>
      <c r="K46" s="48">
        <v>0</v>
      </c>
      <c r="L46" s="48">
        <v>2914</v>
      </c>
      <c r="M46" s="49">
        <v>745</v>
      </c>
    </row>
    <row r="47" spans="1:13" ht="15" customHeight="1">
      <c r="A47" s="54" t="s">
        <v>111</v>
      </c>
      <c r="B47" s="55">
        <f>SUM(C47:K47)</f>
        <v>7699</v>
      </c>
      <c r="C47" s="56">
        <v>6777</v>
      </c>
      <c r="D47" s="56">
        <v>0</v>
      </c>
      <c r="E47" s="56">
        <v>89</v>
      </c>
      <c r="F47" s="56">
        <v>0</v>
      </c>
      <c r="G47" s="56">
        <v>0</v>
      </c>
      <c r="H47" s="56">
        <v>0</v>
      </c>
      <c r="I47" s="56">
        <v>38</v>
      </c>
      <c r="J47" s="56">
        <v>795</v>
      </c>
      <c r="K47" s="56">
        <v>0</v>
      </c>
      <c r="L47" s="56">
        <v>5841</v>
      </c>
      <c r="M47" s="57">
        <v>1858</v>
      </c>
    </row>
    <row r="48" spans="1:13" ht="15" customHeight="1">
      <c r="A48" s="46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</row>
    <row r="49" spans="1:13" ht="15" customHeight="1">
      <c r="A49" s="46" t="s">
        <v>112</v>
      </c>
      <c r="B49" s="47">
        <f>SUM(C49:K49)</f>
        <v>1476</v>
      </c>
      <c r="C49" s="48">
        <v>1422</v>
      </c>
      <c r="D49" s="48">
        <v>0</v>
      </c>
      <c r="E49" s="48">
        <v>0</v>
      </c>
      <c r="F49" s="48">
        <v>0</v>
      </c>
      <c r="G49" s="48">
        <v>0</v>
      </c>
      <c r="H49" s="48">
        <v>54</v>
      </c>
      <c r="I49" s="48">
        <v>0</v>
      </c>
      <c r="J49" s="48">
        <v>0</v>
      </c>
      <c r="K49" s="48">
        <v>0</v>
      </c>
      <c r="L49" s="48">
        <v>1367</v>
      </c>
      <c r="M49" s="49">
        <v>109</v>
      </c>
    </row>
    <row r="50" spans="1:13" ht="15" customHeight="1">
      <c r="A50" s="54" t="s">
        <v>113</v>
      </c>
      <c r="B50" s="55">
        <f>SUM(C50:K50)</f>
        <v>1476</v>
      </c>
      <c r="C50" s="56">
        <v>1422</v>
      </c>
      <c r="D50" s="56">
        <v>0</v>
      </c>
      <c r="E50" s="56">
        <v>0</v>
      </c>
      <c r="F50" s="56">
        <v>0</v>
      </c>
      <c r="G50" s="56">
        <v>0</v>
      </c>
      <c r="H50" s="56">
        <v>54</v>
      </c>
      <c r="I50" s="56">
        <v>0</v>
      </c>
      <c r="J50" s="56">
        <v>0</v>
      </c>
      <c r="K50" s="56">
        <v>0</v>
      </c>
      <c r="L50" s="56">
        <v>1367</v>
      </c>
      <c r="M50" s="57">
        <v>109</v>
      </c>
    </row>
    <row r="51" spans="1:13" ht="15" customHeight="1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3" ht="15" customHeight="1">
      <c r="A52" s="46" t="s">
        <v>114</v>
      </c>
      <c r="B52" s="47">
        <f>SUM(C52:K52)</f>
        <v>602</v>
      </c>
      <c r="C52" s="48">
        <v>602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521</v>
      </c>
      <c r="M52" s="49">
        <v>81</v>
      </c>
    </row>
    <row r="53" spans="1:13" ht="15" customHeight="1">
      <c r="A53" s="46" t="s">
        <v>115</v>
      </c>
      <c r="B53" s="47">
        <f>SUM(C53:K53)</f>
        <v>209</v>
      </c>
      <c r="C53" s="48">
        <v>158</v>
      </c>
      <c r="D53" s="48">
        <v>0</v>
      </c>
      <c r="E53" s="48">
        <v>51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158</v>
      </c>
      <c r="M53" s="49">
        <v>51</v>
      </c>
    </row>
    <row r="54" spans="1:13" ht="15" customHeight="1">
      <c r="A54" s="46" t="s">
        <v>116</v>
      </c>
      <c r="B54" s="47">
        <f>SUM(C54:K54)</f>
        <v>4714</v>
      </c>
      <c r="C54" s="48">
        <v>1209</v>
      </c>
      <c r="D54" s="48">
        <v>0</v>
      </c>
      <c r="E54" s="48">
        <v>0</v>
      </c>
      <c r="F54" s="48">
        <v>3275</v>
      </c>
      <c r="G54" s="48">
        <v>0</v>
      </c>
      <c r="H54" s="48">
        <v>0</v>
      </c>
      <c r="I54" s="48">
        <v>230</v>
      </c>
      <c r="J54" s="48">
        <v>0</v>
      </c>
      <c r="K54" s="48">
        <v>0</v>
      </c>
      <c r="L54" s="48">
        <v>789</v>
      </c>
      <c r="M54" s="49">
        <v>3925</v>
      </c>
    </row>
    <row r="55" spans="1:13" ht="15" customHeight="1">
      <c r="A55" s="46" t="s">
        <v>117</v>
      </c>
      <c r="B55" s="47">
        <f>SUM(C55:M55)</f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9">
        <v>0</v>
      </c>
    </row>
    <row r="56" spans="1:13" ht="15" customHeight="1">
      <c r="A56" s="46" t="s">
        <v>118</v>
      </c>
      <c r="B56" s="47">
        <f>SUM(C56:K56)</f>
        <v>33056</v>
      </c>
      <c r="C56" s="48">
        <v>817</v>
      </c>
      <c r="D56" s="48">
        <v>0</v>
      </c>
      <c r="E56" s="48">
        <v>0</v>
      </c>
      <c r="F56" s="48">
        <v>32239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804</v>
      </c>
      <c r="M56" s="49">
        <v>32252</v>
      </c>
    </row>
    <row r="57" spans="1:13" ht="15" customHeight="1">
      <c r="A57" s="46" t="s">
        <v>119</v>
      </c>
      <c r="B57" s="47">
        <f>SUM(C57:K57)</f>
        <v>363</v>
      </c>
      <c r="C57" s="48">
        <v>123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134</v>
      </c>
      <c r="J57" s="48">
        <v>106</v>
      </c>
      <c r="K57" s="48">
        <v>0</v>
      </c>
      <c r="L57" s="48">
        <v>363</v>
      </c>
      <c r="M57" s="49">
        <v>0</v>
      </c>
    </row>
    <row r="58" spans="1:13" ht="15" customHeight="1">
      <c r="A58" s="50" t="s">
        <v>120</v>
      </c>
      <c r="B58" s="51">
        <f>SUM(C58:M58)</f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3">
        <v>0</v>
      </c>
    </row>
    <row r="59" spans="1:13" ht="15" customHeight="1">
      <c r="A59" s="54" t="s">
        <v>121</v>
      </c>
      <c r="B59" s="55">
        <f>SUM(C59:K59)</f>
        <v>38944</v>
      </c>
      <c r="C59" s="56">
        <v>2909</v>
      </c>
      <c r="D59" s="56">
        <v>0</v>
      </c>
      <c r="E59" s="56">
        <v>51</v>
      </c>
      <c r="F59" s="56">
        <v>35514</v>
      </c>
      <c r="G59" s="56">
        <v>0</v>
      </c>
      <c r="H59" s="56">
        <v>0</v>
      </c>
      <c r="I59" s="56">
        <v>364</v>
      </c>
      <c r="J59" s="56">
        <v>106</v>
      </c>
      <c r="K59" s="56">
        <v>0</v>
      </c>
      <c r="L59" s="56">
        <v>2635</v>
      </c>
      <c r="M59" s="57">
        <v>36309</v>
      </c>
    </row>
    <row r="60" spans="1:13" ht="15" customHeight="1">
      <c r="A60" s="4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</row>
    <row r="61" spans="1:13" ht="15" customHeight="1">
      <c r="A61" s="46" t="s">
        <v>122</v>
      </c>
      <c r="B61" s="47">
        <f>SUM(C61:K61)</f>
        <v>1732</v>
      </c>
      <c r="C61" s="48">
        <v>1434</v>
      </c>
      <c r="D61" s="48">
        <v>243</v>
      </c>
      <c r="E61" s="48">
        <v>0</v>
      </c>
      <c r="F61" s="48">
        <v>0</v>
      </c>
      <c r="G61" s="48">
        <v>0</v>
      </c>
      <c r="H61" s="48">
        <v>55</v>
      </c>
      <c r="I61" s="48">
        <v>0</v>
      </c>
      <c r="J61" s="48">
        <v>0</v>
      </c>
      <c r="K61" s="48">
        <v>0</v>
      </c>
      <c r="L61" s="48">
        <v>1551</v>
      </c>
      <c r="M61" s="49">
        <v>181</v>
      </c>
    </row>
    <row r="62" spans="1:13" ht="15" customHeight="1">
      <c r="A62" s="54" t="s">
        <v>123</v>
      </c>
      <c r="B62" s="55">
        <f>SUM(C62:K62)</f>
        <v>1732</v>
      </c>
      <c r="C62" s="56">
        <v>1434</v>
      </c>
      <c r="D62" s="56">
        <v>243</v>
      </c>
      <c r="E62" s="56">
        <v>0</v>
      </c>
      <c r="F62" s="56">
        <v>0</v>
      </c>
      <c r="G62" s="56">
        <v>0</v>
      </c>
      <c r="H62" s="56">
        <v>55</v>
      </c>
      <c r="I62" s="56">
        <v>0</v>
      </c>
      <c r="J62" s="56">
        <v>0</v>
      </c>
      <c r="K62" s="56">
        <v>0</v>
      </c>
      <c r="L62" s="56">
        <v>1551</v>
      </c>
      <c r="M62" s="57">
        <v>181</v>
      </c>
    </row>
    <row r="63" spans="1:13" ht="15" customHeight="1">
      <c r="A63" s="46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</row>
    <row r="64" spans="1:13" ht="15" customHeight="1">
      <c r="A64" s="46" t="s">
        <v>124</v>
      </c>
      <c r="B64" s="47">
        <f>SUM(C64:K64)</f>
        <v>88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88</v>
      </c>
      <c r="J64" s="48">
        <v>0</v>
      </c>
      <c r="K64" s="48">
        <v>0</v>
      </c>
      <c r="L64" s="48">
        <v>0</v>
      </c>
      <c r="M64" s="49">
        <v>88</v>
      </c>
    </row>
    <row r="65" spans="1:13" ht="15" customHeight="1">
      <c r="A65" s="54" t="s">
        <v>125</v>
      </c>
      <c r="B65" s="55">
        <f>SUM(C65:K65)</f>
        <v>88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88</v>
      </c>
      <c r="J65" s="56">
        <v>0</v>
      </c>
      <c r="K65" s="56">
        <v>0</v>
      </c>
      <c r="L65" s="56">
        <v>0</v>
      </c>
      <c r="M65" s="57">
        <v>88</v>
      </c>
    </row>
    <row r="66" spans="1:13" ht="15" customHeight="1">
      <c r="A66" s="46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</row>
    <row r="67" spans="1:13" ht="15" customHeight="1">
      <c r="A67" s="46" t="s">
        <v>126</v>
      </c>
      <c r="B67" s="47">
        <f>SUM(C67:K67)</f>
        <v>63967</v>
      </c>
      <c r="C67" s="48">
        <v>21393</v>
      </c>
      <c r="D67" s="48">
        <v>673</v>
      </c>
      <c r="E67" s="48">
        <v>206</v>
      </c>
      <c r="F67" s="48">
        <v>36193</v>
      </c>
      <c r="G67" s="48">
        <v>0</v>
      </c>
      <c r="H67" s="48">
        <v>2512</v>
      </c>
      <c r="I67" s="48">
        <v>1122</v>
      </c>
      <c r="J67" s="48">
        <v>1728</v>
      </c>
      <c r="K67" s="48">
        <v>140</v>
      </c>
      <c r="L67" s="48">
        <v>18286</v>
      </c>
      <c r="M67" s="49">
        <v>45681</v>
      </c>
    </row>
    <row r="68" spans="1:13" ht="15" customHeight="1">
      <c r="A68" s="46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</row>
    <row r="69" spans="1:13" ht="15" customHeight="1" thickBot="1">
      <c r="A69" s="58" t="s">
        <v>127</v>
      </c>
      <c r="B69" s="59">
        <f>SUM(C69:K69)</f>
        <v>391535</v>
      </c>
      <c r="C69" s="60">
        <v>168249</v>
      </c>
      <c r="D69" s="60">
        <v>6573</v>
      </c>
      <c r="E69" s="60">
        <v>2263</v>
      </c>
      <c r="F69" s="60">
        <v>58054</v>
      </c>
      <c r="G69" s="60">
        <v>700</v>
      </c>
      <c r="H69" s="60">
        <v>111702</v>
      </c>
      <c r="I69" s="60">
        <v>37195</v>
      </c>
      <c r="J69" s="60">
        <v>6659</v>
      </c>
      <c r="K69" s="60">
        <v>140</v>
      </c>
      <c r="L69" s="60">
        <v>112657</v>
      </c>
      <c r="M69" s="61">
        <v>278878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34" t="s">
        <v>42</v>
      </c>
      <c r="D3" s="35"/>
      <c r="E3" s="35"/>
      <c r="F3" s="35"/>
      <c r="G3" s="35"/>
      <c r="H3" s="35"/>
      <c r="I3" s="35"/>
      <c r="J3" s="37"/>
      <c r="K3" s="34" t="s">
        <v>43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44</v>
      </c>
      <c r="C4" s="31" t="s">
        <v>45</v>
      </c>
      <c r="D4" s="32"/>
      <c r="E4" s="32"/>
      <c r="F4" s="33"/>
      <c r="G4" s="31" t="s">
        <v>46</v>
      </c>
      <c r="H4" s="32"/>
      <c r="I4" s="32"/>
      <c r="J4" s="33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168249</v>
      </c>
      <c r="C6" s="19">
        <f>SUM(D6:F6)</f>
        <v>364</v>
      </c>
      <c r="D6" s="19">
        <v>0</v>
      </c>
      <c r="E6" s="19">
        <v>0</v>
      </c>
      <c r="F6" s="19">
        <v>364</v>
      </c>
      <c r="G6" s="19">
        <f>SUM(H6:J6)</f>
        <v>167885</v>
      </c>
      <c r="H6" s="19">
        <v>37868</v>
      </c>
      <c r="I6" s="19">
        <v>157</v>
      </c>
      <c r="J6" s="19">
        <v>129860</v>
      </c>
      <c r="K6" s="19">
        <v>102995</v>
      </c>
      <c r="L6" s="19">
        <f>SUM(M6:Q6)</f>
        <v>65254</v>
      </c>
      <c r="M6" s="19">
        <v>0</v>
      </c>
      <c r="N6" s="19">
        <v>26333</v>
      </c>
      <c r="O6" s="19">
        <v>38014</v>
      </c>
      <c r="P6" s="19">
        <v>0</v>
      </c>
      <c r="Q6" s="27">
        <v>907</v>
      </c>
    </row>
    <row r="7" spans="1:17" ht="15" customHeight="1">
      <c r="A7" s="13" t="s">
        <v>65</v>
      </c>
      <c r="B7" s="20">
        <f>+C7+G7</f>
        <v>6573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6573</v>
      </c>
      <c r="H7" s="21">
        <v>1418</v>
      </c>
      <c r="I7" s="21">
        <v>0</v>
      </c>
      <c r="J7" s="21">
        <v>5155</v>
      </c>
      <c r="K7" s="21">
        <v>2412</v>
      </c>
      <c r="L7" s="21">
        <f>SUM(M7:Q7)</f>
        <v>4161</v>
      </c>
      <c r="M7" s="21">
        <v>409</v>
      </c>
      <c r="N7" s="21">
        <v>1060</v>
      </c>
      <c r="O7" s="21">
        <v>2692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2263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2263</v>
      </c>
      <c r="H8" s="21">
        <v>0</v>
      </c>
      <c r="I8" s="21">
        <v>1585</v>
      </c>
      <c r="J8" s="21">
        <v>678</v>
      </c>
      <c r="K8" s="21">
        <v>1791</v>
      </c>
      <c r="L8" s="21">
        <f aca="true" t="shared" si="3" ref="L8:L17">SUM(M8:Q8)</f>
        <v>472</v>
      </c>
      <c r="M8" s="21">
        <v>0</v>
      </c>
      <c r="N8" s="21">
        <v>0</v>
      </c>
      <c r="O8" s="21">
        <v>472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58054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58054</v>
      </c>
      <c r="H9" s="21">
        <v>57601</v>
      </c>
      <c r="I9" s="21">
        <v>0</v>
      </c>
      <c r="J9" s="21">
        <v>453</v>
      </c>
      <c r="K9" s="21">
        <v>678</v>
      </c>
      <c r="L9" s="21">
        <f t="shared" si="3"/>
        <v>57376</v>
      </c>
      <c r="M9" s="21">
        <v>0</v>
      </c>
      <c r="N9" s="21">
        <v>72</v>
      </c>
      <c r="O9" s="21">
        <v>56664</v>
      </c>
      <c r="P9" s="21">
        <v>0</v>
      </c>
      <c r="Q9" s="28">
        <v>640</v>
      </c>
    </row>
    <row r="10" spans="1:17" ht="15" customHeight="1">
      <c r="A10" s="13" t="s">
        <v>68</v>
      </c>
      <c r="B10" s="20">
        <f t="shared" si="0"/>
        <v>700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700</v>
      </c>
      <c r="H10" s="21">
        <v>257</v>
      </c>
      <c r="I10" s="21">
        <v>0</v>
      </c>
      <c r="J10" s="21">
        <v>443</v>
      </c>
      <c r="K10" s="21">
        <v>0</v>
      </c>
      <c r="L10" s="21">
        <f t="shared" si="3"/>
        <v>700</v>
      </c>
      <c r="M10" s="21">
        <v>0</v>
      </c>
      <c r="N10" s="21">
        <v>0</v>
      </c>
      <c r="O10" s="21">
        <v>700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111702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111702</v>
      </c>
      <c r="H11" s="21">
        <v>108547</v>
      </c>
      <c r="I11" s="21">
        <v>1853</v>
      </c>
      <c r="J11" s="21">
        <v>1302</v>
      </c>
      <c r="K11" s="21">
        <v>448</v>
      </c>
      <c r="L11" s="21">
        <f t="shared" si="3"/>
        <v>111254</v>
      </c>
      <c r="M11" s="21">
        <v>0</v>
      </c>
      <c r="N11" s="21">
        <v>958</v>
      </c>
      <c r="O11" s="21">
        <v>110234</v>
      </c>
      <c r="P11" s="21">
        <v>0</v>
      </c>
      <c r="Q11" s="28">
        <v>62</v>
      </c>
    </row>
    <row r="12" spans="1:17" ht="15" customHeight="1">
      <c r="A12" s="13" t="s">
        <v>70</v>
      </c>
      <c r="B12" s="20">
        <f t="shared" si="0"/>
        <v>37195</v>
      </c>
      <c r="C12" s="21">
        <f t="shared" si="1"/>
        <v>134</v>
      </c>
      <c r="D12" s="21">
        <v>0</v>
      </c>
      <c r="E12" s="21">
        <v>0</v>
      </c>
      <c r="F12" s="21">
        <v>134</v>
      </c>
      <c r="G12" s="21">
        <f t="shared" si="2"/>
        <v>37061</v>
      </c>
      <c r="H12" s="21">
        <v>33211</v>
      </c>
      <c r="I12" s="21">
        <v>1923</v>
      </c>
      <c r="J12" s="21">
        <v>1927</v>
      </c>
      <c r="K12" s="21">
        <v>1567</v>
      </c>
      <c r="L12" s="21">
        <f t="shared" si="3"/>
        <v>35628</v>
      </c>
      <c r="M12" s="21">
        <v>0</v>
      </c>
      <c r="N12" s="21">
        <v>1745</v>
      </c>
      <c r="O12" s="21">
        <v>33846</v>
      </c>
      <c r="P12" s="21">
        <v>22</v>
      </c>
      <c r="Q12" s="28">
        <v>15</v>
      </c>
    </row>
    <row r="13" spans="1:17" ht="15" customHeight="1">
      <c r="A13" s="13" t="s">
        <v>71</v>
      </c>
      <c r="B13" s="20">
        <f t="shared" si="0"/>
        <v>6659</v>
      </c>
      <c r="C13" s="21">
        <f t="shared" si="1"/>
        <v>4024</v>
      </c>
      <c r="D13" s="21">
        <v>166</v>
      </c>
      <c r="E13" s="21">
        <v>169</v>
      </c>
      <c r="F13" s="21">
        <v>3689</v>
      </c>
      <c r="G13" s="21">
        <f t="shared" si="2"/>
        <v>2635</v>
      </c>
      <c r="H13" s="21">
        <v>0</v>
      </c>
      <c r="I13" s="21">
        <v>1882</v>
      </c>
      <c r="J13" s="21">
        <v>753</v>
      </c>
      <c r="K13" s="21">
        <v>2766</v>
      </c>
      <c r="L13" s="21">
        <f t="shared" si="3"/>
        <v>3893</v>
      </c>
      <c r="M13" s="21">
        <v>0</v>
      </c>
      <c r="N13" s="21">
        <v>578</v>
      </c>
      <c r="O13" s="21">
        <v>3315</v>
      </c>
      <c r="P13" s="21">
        <v>0</v>
      </c>
      <c r="Q13" s="28">
        <v>0</v>
      </c>
    </row>
    <row r="14" spans="1:17" ht="15" customHeight="1">
      <c r="A14" s="13" t="s">
        <v>63</v>
      </c>
      <c r="B14" s="20">
        <f t="shared" si="0"/>
        <v>140</v>
      </c>
      <c r="C14" s="21">
        <f t="shared" si="1"/>
        <v>140</v>
      </c>
      <c r="D14" s="21">
        <v>0</v>
      </c>
      <c r="E14" s="21">
        <v>0</v>
      </c>
      <c r="F14" s="21">
        <v>140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140</v>
      </c>
      <c r="M14" s="21">
        <v>0</v>
      </c>
      <c r="N14" s="21">
        <v>0</v>
      </c>
      <c r="O14" s="21">
        <v>140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174822</v>
      </c>
      <c r="C16" s="21">
        <f t="shared" si="1"/>
        <v>364</v>
      </c>
      <c r="D16" s="21">
        <f>SUM(D6:D7)</f>
        <v>0</v>
      </c>
      <c r="E16" s="21">
        <f>SUM(E6:E7)</f>
        <v>0</v>
      </c>
      <c r="F16" s="21">
        <f>SUM(F6:F7)</f>
        <v>364</v>
      </c>
      <c r="G16" s="21">
        <f t="shared" si="2"/>
        <v>174458</v>
      </c>
      <c r="H16" s="21">
        <f>SUM(H6:H7)</f>
        <v>39286</v>
      </c>
      <c r="I16" s="21">
        <f>SUM(I6:I7)</f>
        <v>157</v>
      </c>
      <c r="J16" s="21">
        <f>SUM(J6:J7)</f>
        <v>135015</v>
      </c>
      <c r="K16" s="21">
        <f>SUM(K6:K7)</f>
        <v>105407</v>
      </c>
      <c r="L16" s="21">
        <f t="shared" si="3"/>
        <v>69415</v>
      </c>
      <c r="M16" s="21">
        <f>SUM(M6:M7)</f>
        <v>409</v>
      </c>
      <c r="N16" s="21">
        <f>SUM(N6:N7)</f>
        <v>27393</v>
      </c>
      <c r="O16" s="21">
        <f>SUM(O6:O7)</f>
        <v>40706</v>
      </c>
      <c r="P16" s="21">
        <f>SUM(P6:P7)</f>
        <v>0</v>
      </c>
      <c r="Q16" s="28">
        <f>SUM(Q6:Q7)</f>
        <v>907</v>
      </c>
    </row>
    <row r="17" spans="1:17" ht="15" customHeight="1">
      <c r="A17" s="13" t="s">
        <v>73</v>
      </c>
      <c r="B17" s="20">
        <f t="shared" si="0"/>
        <v>216713</v>
      </c>
      <c r="C17" s="21">
        <f t="shared" si="1"/>
        <v>4298</v>
      </c>
      <c r="D17" s="21">
        <f>SUM(D8:D14)</f>
        <v>166</v>
      </c>
      <c r="E17" s="21">
        <f>SUM(E8:E14)</f>
        <v>169</v>
      </c>
      <c r="F17" s="21">
        <f>SUM(F8:F14)</f>
        <v>3963</v>
      </c>
      <c r="G17" s="21">
        <f t="shared" si="2"/>
        <v>212415</v>
      </c>
      <c r="H17" s="21">
        <f>SUM(H8:H14)</f>
        <v>199616</v>
      </c>
      <c r="I17" s="21">
        <f>SUM(I8:I14)</f>
        <v>7243</v>
      </c>
      <c r="J17" s="21">
        <f>SUM(J8:J14)</f>
        <v>5556</v>
      </c>
      <c r="K17" s="21">
        <f>SUM(K8:K14)</f>
        <v>7250</v>
      </c>
      <c r="L17" s="21">
        <f t="shared" si="3"/>
        <v>209463</v>
      </c>
      <c r="M17" s="21">
        <f>SUM(M8:M14)</f>
        <v>0</v>
      </c>
      <c r="N17" s="21">
        <f>SUM(N8:N14)</f>
        <v>3353</v>
      </c>
      <c r="O17" s="21">
        <f>SUM(O8:O14)</f>
        <v>205371</v>
      </c>
      <c r="P17" s="21">
        <f>SUM(P8:P14)</f>
        <v>22</v>
      </c>
      <c r="Q17" s="28">
        <f>SUM(Q8:Q14)</f>
        <v>717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391535</v>
      </c>
      <c r="C19" s="25">
        <f t="shared" si="1"/>
        <v>4662</v>
      </c>
      <c r="D19" s="24">
        <f>SUM(D16:D17)</f>
        <v>166</v>
      </c>
      <c r="E19" s="24">
        <f>SUM(E16:E17)</f>
        <v>169</v>
      </c>
      <c r="F19" s="24">
        <f>SUM(F16:F17)</f>
        <v>4327</v>
      </c>
      <c r="G19" s="25">
        <f t="shared" si="2"/>
        <v>386873</v>
      </c>
      <c r="H19" s="24">
        <f>SUM(H16:H17)</f>
        <v>238902</v>
      </c>
      <c r="I19" s="24">
        <f>SUM(I16:I17)</f>
        <v>7400</v>
      </c>
      <c r="J19" s="24">
        <f>SUM(J16:J17)</f>
        <v>140571</v>
      </c>
      <c r="K19" s="25">
        <f>SUM(K16:K17)</f>
        <v>112657</v>
      </c>
      <c r="L19" s="24">
        <f>SUM(M19:Q19)</f>
        <v>278878</v>
      </c>
      <c r="M19" s="24">
        <f>SUM(M16:M17)</f>
        <v>409</v>
      </c>
      <c r="N19" s="24">
        <f>SUM(N16:N17)</f>
        <v>30746</v>
      </c>
      <c r="O19" s="24">
        <f>SUM(O16:O17)</f>
        <v>246077</v>
      </c>
      <c r="P19" s="24">
        <f>SUM(P16:P17)</f>
        <v>22</v>
      </c>
      <c r="Q19" s="30">
        <f>SUM(Q16:Q17)</f>
        <v>1624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6384" width="9.25390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34" t="s">
        <v>34</v>
      </c>
      <c r="D3" s="35"/>
      <c r="E3" s="35"/>
      <c r="F3" s="35"/>
      <c r="G3" s="35"/>
      <c r="H3" s="35"/>
      <c r="I3" s="35"/>
      <c r="J3" s="37"/>
      <c r="K3" s="34" t="s">
        <v>35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0</v>
      </c>
      <c r="C4" s="31" t="s">
        <v>4</v>
      </c>
      <c r="D4" s="32"/>
      <c r="E4" s="32"/>
      <c r="F4" s="33"/>
      <c r="G4" s="31" t="s">
        <v>1</v>
      </c>
      <c r="H4" s="32"/>
      <c r="I4" s="32"/>
      <c r="J4" s="33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2707827</v>
      </c>
      <c r="C6" s="19">
        <f>SUM(D6:F6)</f>
        <v>7052</v>
      </c>
      <c r="D6" s="19">
        <v>0</v>
      </c>
      <c r="E6" s="19">
        <v>0</v>
      </c>
      <c r="F6" s="19">
        <v>7052</v>
      </c>
      <c r="G6" s="19">
        <f>SUM(H6:J6)</f>
        <v>2700775</v>
      </c>
      <c r="H6" s="19">
        <v>585839</v>
      </c>
      <c r="I6" s="19">
        <v>2332</v>
      </c>
      <c r="J6" s="19">
        <v>2112604</v>
      </c>
      <c r="K6" s="19">
        <v>1607999</v>
      </c>
      <c r="L6" s="19">
        <f>SUM(M6:Q6)</f>
        <v>1099828</v>
      </c>
      <c r="M6" s="19">
        <v>0</v>
      </c>
      <c r="N6" s="19">
        <v>418969</v>
      </c>
      <c r="O6" s="19">
        <v>669629</v>
      </c>
      <c r="P6" s="19">
        <v>0</v>
      </c>
      <c r="Q6" s="27">
        <v>11230</v>
      </c>
    </row>
    <row r="7" spans="1:17" ht="15" customHeight="1">
      <c r="A7" s="13" t="s">
        <v>21</v>
      </c>
      <c r="B7" s="20">
        <f>+C7+G7</f>
        <v>85598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85598</v>
      </c>
      <c r="H7" s="21">
        <v>14116</v>
      </c>
      <c r="I7" s="21">
        <v>0</v>
      </c>
      <c r="J7" s="21">
        <v>71482</v>
      </c>
      <c r="K7" s="21">
        <v>40250</v>
      </c>
      <c r="L7" s="21">
        <f>SUM(M7:Q7)</f>
        <v>45348</v>
      </c>
      <c r="M7" s="21">
        <v>616</v>
      </c>
      <c r="N7" s="21">
        <v>13500</v>
      </c>
      <c r="O7" s="21">
        <v>31232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14390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14390</v>
      </c>
      <c r="H8" s="21">
        <v>0</v>
      </c>
      <c r="I8" s="21">
        <v>10724</v>
      </c>
      <c r="J8" s="21">
        <v>3666</v>
      </c>
      <c r="K8" s="21">
        <v>10536</v>
      </c>
      <c r="L8" s="21">
        <f aca="true" t="shared" si="3" ref="L8:L17">SUM(M8:Q8)</f>
        <v>3854</v>
      </c>
      <c r="M8" s="21">
        <v>0</v>
      </c>
      <c r="N8" s="21">
        <v>0</v>
      </c>
      <c r="O8" s="21">
        <v>3854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535774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535774</v>
      </c>
      <c r="H9" s="21">
        <v>531554</v>
      </c>
      <c r="I9" s="21">
        <v>0</v>
      </c>
      <c r="J9" s="21">
        <v>4220</v>
      </c>
      <c r="K9" s="21">
        <v>9082</v>
      </c>
      <c r="L9" s="21">
        <f t="shared" si="3"/>
        <v>526692</v>
      </c>
      <c r="M9" s="21">
        <v>0</v>
      </c>
      <c r="N9" s="21">
        <v>1400</v>
      </c>
      <c r="O9" s="21">
        <v>522392</v>
      </c>
      <c r="P9" s="21">
        <v>0</v>
      </c>
      <c r="Q9" s="28">
        <v>2900</v>
      </c>
    </row>
    <row r="10" spans="1:17" ht="15" customHeight="1">
      <c r="A10" s="13" t="s">
        <v>24</v>
      </c>
      <c r="B10" s="20">
        <f t="shared" si="0"/>
        <v>12300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12300</v>
      </c>
      <c r="H10" s="21">
        <v>7700</v>
      </c>
      <c r="I10" s="21">
        <v>0</v>
      </c>
      <c r="J10" s="21">
        <v>4600</v>
      </c>
      <c r="K10" s="21">
        <v>0</v>
      </c>
      <c r="L10" s="21">
        <f t="shared" si="3"/>
        <v>12300</v>
      </c>
      <c r="M10" s="21">
        <v>0</v>
      </c>
      <c r="N10" s="21">
        <v>0</v>
      </c>
      <c r="O10" s="21">
        <v>12300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1117060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1117060</v>
      </c>
      <c r="H11" s="21">
        <v>1069800</v>
      </c>
      <c r="I11" s="21">
        <v>35050</v>
      </c>
      <c r="J11" s="21">
        <v>12210</v>
      </c>
      <c r="K11" s="21">
        <v>7870</v>
      </c>
      <c r="L11" s="21">
        <f t="shared" si="3"/>
        <v>1109190</v>
      </c>
      <c r="M11" s="21">
        <v>0</v>
      </c>
      <c r="N11" s="21">
        <v>30000</v>
      </c>
      <c r="O11" s="21">
        <v>1077190</v>
      </c>
      <c r="P11" s="21">
        <v>0</v>
      </c>
      <c r="Q11" s="28">
        <v>2000</v>
      </c>
    </row>
    <row r="12" spans="1:17" ht="15" customHeight="1">
      <c r="A12" s="13" t="s">
        <v>26</v>
      </c>
      <c r="B12" s="20">
        <f t="shared" si="0"/>
        <v>270709</v>
      </c>
      <c r="C12" s="21">
        <f t="shared" si="1"/>
        <v>2000</v>
      </c>
      <c r="D12" s="21">
        <v>0</v>
      </c>
      <c r="E12" s="21">
        <v>0</v>
      </c>
      <c r="F12" s="21">
        <v>2000</v>
      </c>
      <c r="G12" s="21">
        <f t="shared" si="2"/>
        <v>268709</v>
      </c>
      <c r="H12" s="21">
        <v>208750</v>
      </c>
      <c r="I12" s="21">
        <v>26665</v>
      </c>
      <c r="J12" s="21">
        <v>33294</v>
      </c>
      <c r="K12" s="21">
        <v>25224</v>
      </c>
      <c r="L12" s="21">
        <f t="shared" si="3"/>
        <v>245485</v>
      </c>
      <c r="M12" s="21">
        <v>0</v>
      </c>
      <c r="N12" s="21">
        <v>27000</v>
      </c>
      <c r="O12" s="21">
        <v>218165</v>
      </c>
      <c r="P12" s="21">
        <v>300</v>
      </c>
      <c r="Q12" s="28">
        <v>20</v>
      </c>
    </row>
    <row r="13" spans="1:17" ht="15" customHeight="1">
      <c r="A13" s="13" t="s">
        <v>27</v>
      </c>
      <c r="B13" s="20">
        <f t="shared" si="0"/>
        <v>149650</v>
      </c>
      <c r="C13" s="21">
        <f t="shared" si="1"/>
        <v>93780</v>
      </c>
      <c r="D13" s="21">
        <v>750</v>
      </c>
      <c r="E13" s="21">
        <v>4300</v>
      </c>
      <c r="F13" s="21">
        <v>88730</v>
      </c>
      <c r="G13" s="21">
        <f t="shared" si="2"/>
        <v>55870</v>
      </c>
      <c r="H13" s="21">
        <v>0</v>
      </c>
      <c r="I13" s="21">
        <v>40900</v>
      </c>
      <c r="J13" s="21">
        <v>14970</v>
      </c>
      <c r="K13" s="21">
        <v>79740</v>
      </c>
      <c r="L13" s="21">
        <f t="shared" si="3"/>
        <v>69910</v>
      </c>
      <c r="M13" s="21">
        <v>0</v>
      </c>
      <c r="N13" s="21">
        <v>17700</v>
      </c>
      <c r="O13" s="21">
        <v>52210</v>
      </c>
      <c r="P13" s="21">
        <v>0</v>
      </c>
      <c r="Q13" s="28">
        <v>0</v>
      </c>
    </row>
    <row r="14" spans="1:17" ht="15" customHeight="1">
      <c r="A14" s="13" t="s">
        <v>28</v>
      </c>
      <c r="B14" s="20">
        <f t="shared" si="0"/>
        <v>2770</v>
      </c>
      <c r="C14" s="21">
        <f t="shared" si="1"/>
        <v>2770</v>
      </c>
      <c r="D14" s="21">
        <v>0</v>
      </c>
      <c r="E14" s="21">
        <v>0</v>
      </c>
      <c r="F14" s="21">
        <v>2770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2770</v>
      </c>
      <c r="M14" s="21">
        <v>0</v>
      </c>
      <c r="N14" s="21">
        <v>0</v>
      </c>
      <c r="O14" s="21">
        <v>2770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2793425</v>
      </c>
      <c r="C16" s="21">
        <f t="shared" si="1"/>
        <v>7052</v>
      </c>
      <c r="D16" s="21">
        <f>SUM(D6:D7)</f>
        <v>0</v>
      </c>
      <c r="E16" s="21">
        <f>SUM(E6:E7)</f>
        <v>0</v>
      </c>
      <c r="F16" s="21">
        <f>SUM(F6:F7)</f>
        <v>7052</v>
      </c>
      <c r="G16" s="21">
        <f t="shared" si="2"/>
        <v>2786373</v>
      </c>
      <c r="H16" s="21">
        <f>SUM(H6:H7)</f>
        <v>599955</v>
      </c>
      <c r="I16" s="21">
        <f>SUM(I6:I7)</f>
        <v>2332</v>
      </c>
      <c r="J16" s="21">
        <f>SUM(J6:J7)</f>
        <v>2184086</v>
      </c>
      <c r="K16" s="21">
        <f>SUM(K6:K7)</f>
        <v>1648249</v>
      </c>
      <c r="L16" s="21">
        <f t="shared" si="3"/>
        <v>1145176</v>
      </c>
      <c r="M16" s="21">
        <f>SUM(M6:M7)</f>
        <v>616</v>
      </c>
      <c r="N16" s="21">
        <f>SUM(N6:N7)</f>
        <v>432469</v>
      </c>
      <c r="O16" s="21">
        <f>SUM(O6:O7)</f>
        <v>700861</v>
      </c>
      <c r="P16" s="21">
        <f>SUM(P6:P7)</f>
        <v>0</v>
      </c>
      <c r="Q16" s="28">
        <f>SUM(Q6:Q7)</f>
        <v>11230</v>
      </c>
    </row>
    <row r="17" spans="1:17" ht="15" customHeight="1">
      <c r="A17" s="13" t="s">
        <v>30</v>
      </c>
      <c r="B17" s="20">
        <f t="shared" si="0"/>
        <v>2102653</v>
      </c>
      <c r="C17" s="21">
        <f t="shared" si="1"/>
        <v>98550</v>
      </c>
      <c r="D17" s="21">
        <f>SUM(D8:D14)</f>
        <v>750</v>
      </c>
      <c r="E17" s="21">
        <f>SUM(E8:E14)</f>
        <v>4300</v>
      </c>
      <c r="F17" s="21">
        <f>SUM(F8:F14)</f>
        <v>93500</v>
      </c>
      <c r="G17" s="21">
        <f t="shared" si="2"/>
        <v>2004103</v>
      </c>
      <c r="H17" s="21">
        <f>SUM(H8:H14)</f>
        <v>1817804</v>
      </c>
      <c r="I17" s="21">
        <f>SUM(I8:I14)</f>
        <v>113339</v>
      </c>
      <c r="J17" s="21">
        <f>SUM(J8:J14)</f>
        <v>72960</v>
      </c>
      <c r="K17" s="21">
        <f>SUM(K8:K14)</f>
        <v>132452</v>
      </c>
      <c r="L17" s="21">
        <f t="shared" si="3"/>
        <v>1970201</v>
      </c>
      <c r="M17" s="21">
        <f>SUM(M8:M14)</f>
        <v>0</v>
      </c>
      <c r="N17" s="21">
        <f>SUM(N8:N14)</f>
        <v>76100</v>
      </c>
      <c r="O17" s="21">
        <f>SUM(O8:O14)</f>
        <v>1888881</v>
      </c>
      <c r="P17" s="21">
        <f>SUM(P8:P14)</f>
        <v>300</v>
      </c>
      <c r="Q17" s="28">
        <f>SUM(Q8:Q14)</f>
        <v>4920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4896078</v>
      </c>
      <c r="C19" s="25">
        <f t="shared" si="1"/>
        <v>105602</v>
      </c>
      <c r="D19" s="24">
        <f>SUM(D16:D17)</f>
        <v>750</v>
      </c>
      <c r="E19" s="24">
        <f>SUM(E16:E17)</f>
        <v>4300</v>
      </c>
      <c r="F19" s="24">
        <f>SUM(F16:F17)</f>
        <v>100552</v>
      </c>
      <c r="G19" s="25">
        <f t="shared" si="2"/>
        <v>4790476</v>
      </c>
      <c r="H19" s="24">
        <f>SUM(H16:H17)</f>
        <v>2417759</v>
      </c>
      <c r="I19" s="24">
        <f>SUM(I16:I17)</f>
        <v>115671</v>
      </c>
      <c r="J19" s="24">
        <f>SUM(J16:J17)</f>
        <v>2257046</v>
      </c>
      <c r="K19" s="25">
        <f>SUM(K16:K17)</f>
        <v>1780701</v>
      </c>
      <c r="L19" s="24">
        <f>SUM(M19:Q19)</f>
        <v>3115377</v>
      </c>
      <c r="M19" s="24">
        <f>SUM(M16:M17)</f>
        <v>616</v>
      </c>
      <c r="N19" s="24">
        <f>SUM(N16:N17)</f>
        <v>508569</v>
      </c>
      <c r="O19" s="24">
        <f>SUM(O16:O17)</f>
        <v>2589742</v>
      </c>
      <c r="P19" s="24">
        <f>SUM(P16:P17)</f>
        <v>300</v>
      </c>
      <c r="Q19" s="30">
        <f>SUM(Q16:Q17)</f>
        <v>16150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2006-12-25T07:56:36Z</cp:lastPrinted>
  <dcterms:created xsi:type="dcterms:W3CDTF">2000-01-06T00:38:06Z</dcterms:created>
  <dcterms:modified xsi:type="dcterms:W3CDTF">2006-12-25T07:56:40Z</dcterms:modified>
  <cp:category/>
  <cp:version/>
  <cp:contentType/>
  <cp:contentStatus/>
</cp:coreProperties>
</file>