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<sst xmlns="http://schemas.openxmlformats.org/spreadsheetml/2006/main" count="149" uniqueCount="133">
  <si>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</si>
  <si>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</si>
  <si>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</si>
  <si>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</si>
  <si>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</si>
  <si>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</si>
  <si>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</si>
  <si>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</si>
  <si>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</si>
  <si>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</si>
  <si>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</si>
  <si>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</si>
  <si>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</si>
  <si>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</si>
  <si>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</si>
  <si>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</si>
  <si>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</si>
  <si>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</si>
  <si>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</si>
  <si>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</si>
  <si>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</si>
  <si>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</si>
  <si>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</si>
  <si>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</si>
  <si>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</si>
  <si>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</si>
  <si>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</si>
  <si>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</si>
  <si>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</si>
  <si>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</si>
  <si>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</si>
  <si>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</si>
  <si>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</si>
  <si>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</si>
  <si>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</si>
  <si>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</si>
  <si>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</si>
  <si>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12月分</t>
  </si>
  <si>
    <t>（県市町村名）岐阜県</t>
  </si>
  <si>
    <t>着工建築物概報（２）</t>
  </si>
  <si>
    <t>平成  18年  12月分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</si>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</sst>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46240</v>
      </c>
      <c r="C5" s="43">
        <v>36451</v>
      </c>
      <c r="D5" s="43">
        <v>536</v>
      </c>
      <c r="E5" s="43">
        <v>46</v>
      </c>
      <c r="F5" s="43">
        <v>176</v>
      </c>
      <c r="G5" s="43">
        <v>173</v>
      </c>
      <c r="H5" s="43">
        <v>2089</v>
      </c>
      <c r="I5" s="43">
        <v>3275</v>
      </c>
      <c r="J5" s="43">
        <v>2019</v>
      </c>
      <c r="K5" s="43">
        <v>1475</v>
      </c>
      <c r="L5" s="43">
        <v>23813</v>
      </c>
      <c r="M5" s="44">
        <v>22427</v>
      </c>
    </row>
    <row r="6" spans="1:13" ht="15" customHeight="1">
      <c r="A6" s="46" t="s">
        <v>75</v>
      </c>
      <c r="B6" s="47">
        <f t="shared" si="0"/>
        <v>29378</v>
      </c>
      <c r="C6" s="48">
        <v>20105</v>
      </c>
      <c r="D6" s="48">
        <v>121</v>
      </c>
      <c r="E6" s="48">
        <v>147</v>
      </c>
      <c r="F6" s="48">
        <v>5591</v>
      </c>
      <c r="G6" s="48">
        <v>0</v>
      </c>
      <c r="H6" s="48">
        <v>419</v>
      </c>
      <c r="I6" s="48">
        <v>2046</v>
      </c>
      <c r="J6" s="48">
        <v>949</v>
      </c>
      <c r="K6" s="48">
        <v>0</v>
      </c>
      <c r="L6" s="48">
        <v>12901</v>
      </c>
      <c r="M6" s="49">
        <v>16477</v>
      </c>
    </row>
    <row r="7" spans="1:13" ht="15" customHeight="1">
      <c r="A7" s="46" t="s">
        <v>76</v>
      </c>
      <c r="B7" s="47">
        <f t="shared" si="0"/>
        <v>6608</v>
      </c>
      <c r="C7" s="48">
        <v>5348</v>
      </c>
      <c r="D7" s="48">
        <v>287</v>
      </c>
      <c r="E7" s="48">
        <v>0</v>
      </c>
      <c r="F7" s="48">
        <v>79</v>
      </c>
      <c r="G7" s="48">
        <v>0</v>
      </c>
      <c r="H7" s="48">
        <v>576</v>
      </c>
      <c r="I7" s="48">
        <v>268</v>
      </c>
      <c r="J7" s="48">
        <v>50</v>
      </c>
      <c r="K7" s="48">
        <v>0</v>
      </c>
      <c r="L7" s="48">
        <v>4961</v>
      </c>
      <c r="M7" s="49">
        <v>1647</v>
      </c>
    </row>
    <row r="8" spans="1:13" ht="15" customHeight="1">
      <c r="A8" s="46" t="s">
        <v>77</v>
      </c>
      <c r="B8" s="47">
        <f t="shared" si="0"/>
        <v>15532</v>
      </c>
      <c r="C8" s="48">
        <v>12739</v>
      </c>
      <c r="D8" s="48">
        <v>0</v>
      </c>
      <c r="E8" s="48">
        <v>0</v>
      </c>
      <c r="F8" s="48">
        <v>684</v>
      </c>
      <c r="G8" s="48">
        <v>0</v>
      </c>
      <c r="H8" s="48">
        <v>1515</v>
      </c>
      <c r="I8" s="48">
        <v>74</v>
      </c>
      <c r="J8" s="48">
        <v>520</v>
      </c>
      <c r="K8" s="48">
        <v>0</v>
      </c>
      <c r="L8" s="48">
        <v>5395</v>
      </c>
      <c r="M8" s="49">
        <v>10137</v>
      </c>
    </row>
    <row r="9" spans="1:13" ht="15" customHeight="1">
      <c r="A9" s="46" t="s">
        <v>78</v>
      </c>
      <c r="B9" s="47">
        <f t="shared" si="0"/>
        <v>10704</v>
      </c>
      <c r="C9" s="48">
        <v>7108</v>
      </c>
      <c r="D9" s="48">
        <v>341</v>
      </c>
      <c r="E9" s="48">
        <v>0</v>
      </c>
      <c r="F9" s="48">
        <v>2305</v>
      </c>
      <c r="G9" s="48">
        <v>0</v>
      </c>
      <c r="H9" s="48">
        <v>834</v>
      </c>
      <c r="I9" s="48">
        <v>0</v>
      </c>
      <c r="J9" s="48">
        <v>116</v>
      </c>
      <c r="K9" s="48">
        <v>0</v>
      </c>
      <c r="L9" s="48">
        <v>3585</v>
      </c>
      <c r="M9" s="49">
        <v>7119</v>
      </c>
    </row>
    <row r="10" spans="1:13" ht="15" customHeight="1">
      <c r="A10" s="46" t="s">
        <v>79</v>
      </c>
      <c r="B10" s="47">
        <f t="shared" si="0"/>
        <v>17555</v>
      </c>
      <c r="C10" s="48">
        <v>5889</v>
      </c>
      <c r="D10" s="48">
        <v>0</v>
      </c>
      <c r="E10" s="48">
        <v>177</v>
      </c>
      <c r="F10" s="48">
        <v>8316</v>
      </c>
      <c r="G10" s="48">
        <v>810</v>
      </c>
      <c r="H10" s="48">
        <v>716</v>
      </c>
      <c r="I10" s="48">
        <v>35</v>
      </c>
      <c r="J10" s="48">
        <v>1612</v>
      </c>
      <c r="K10" s="48">
        <v>0</v>
      </c>
      <c r="L10" s="48">
        <v>3521</v>
      </c>
      <c r="M10" s="49">
        <v>14034</v>
      </c>
    </row>
    <row r="11" spans="1:13" ht="15" customHeight="1">
      <c r="A11" s="46" t="s">
        <v>80</v>
      </c>
      <c r="B11" s="47">
        <f t="shared" si="0"/>
        <v>6245</v>
      </c>
      <c r="C11" s="48">
        <v>2802</v>
      </c>
      <c r="D11" s="48">
        <v>45</v>
      </c>
      <c r="E11" s="48">
        <v>0</v>
      </c>
      <c r="F11" s="48">
        <v>3398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1474</v>
      </c>
      <c r="M11" s="49">
        <v>4771</v>
      </c>
    </row>
    <row r="12" spans="1:13" ht="15" customHeight="1">
      <c r="A12" s="46" t="s">
        <v>81</v>
      </c>
      <c r="B12" s="47">
        <f t="shared" si="0"/>
        <v>2866</v>
      </c>
      <c r="C12" s="48">
        <v>2352</v>
      </c>
      <c r="D12" s="48">
        <v>0</v>
      </c>
      <c r="E12" s="48">
        <v>0</v>
      </c>
      <c r="F12" s="48">
        <v>514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2159</v>
      </c>
      <c r="M12" s="49">
        <v>707</v>
      </c>
    </row>
    <row r="13" spans="1:13" ht="15" customHeight="1">
      <c r="A13" s="46" t="s">
        <v>82</v>
      </c>
      <c r="B13" s="47">
        <f t="shared" si="0"/>
        <v>3712</v>
      </c>
      <c r="C13" s="48">
        <v>3332</v>
      </c>
      <c r="D13" s="48">
        <v>0</v>
      </c>
      <c r="E13" s="48">
        <v>0</v>
      </c>
      <c r="F13" s="48">
        <v>0</v>
      </c>
      <c r="G13" s="48">
        <v>0</v>
      </c>
      <c r="H13" s="48">
        <v>309</v>
      </c>
      <c r="I13" s="48">
        <v>25</v>
      </c>
      <c r="J13" s="48">
        <v>46</v>
      </c>
      <c r="K13" s="48">
        <v>0</v>
      </c>
      <c r="L13" s="48">
        <v>2955</v>
      </c>
      <c r="M13" s="49">
        <v>757</v>
      </c>
    </row>
    <row r="14" spans="1:13" ht="15" customHeight="1">
      <c r="A14" s="46" t="s">
        <v>83</v>
      </c>
      <c r="B14" s="47">
        <f t="shared" si="0"/>
        <v>3152</v>
      </c>
      <c r="C14" s="48">
        <v>1947</v>
      </c>
      <c r="D14" s="48">
        <v>0</v>
      </c>
      <c r="E14" s="48">
        <v>0</v>
      </c>
      <c r="F14" s="48">
        <v>0</v>
      </c>
      <c r="G14" s="48">
        <v>0</v>
      </c>
      <c r="H14" s="48">
        <v>224</v>
      </c>
      <c r="I14" s="48">
        <v>723</v>
      </c>
      <c r="J14" s="48">
        <v>258</v>
      </c>
      <c r="K14" s="48">
        <v>0</v>
      </c>
      <c r="L14" s="48">
        <v>1942</v>
      </c>
      <c r="M14" s="49">
        <v>1210</v>
      </c>
    </row>
    <row r="15" spans="1:13" ht="15" customHeight="1">
      <c r="A15" s="46" t="s">
        <v>84</v>
      </c>
      <c r="B15" s="47">
        <f t="shared" si="0"/>
        <v>13265</v>
      </c>
      <c r="C15" s="48">
        <v>10597</v>
      </c>
      <c r="D15" s="48">
        <v>49</v>
      </c>
      <c r="E15" s="48">
        <v>78</v>
      </c>
      <c r="F15" s="48">
        <v>242</v>
      </c>
      <c r="G15" s="48">
        <v>0</v>
      </c>
      <c r="H15" s="48">
        <v>193</v>
      </c>
      <c r="I15" s="48">
        <v>1483</v>
      </c>
      <c r="J15" s="48">
        <v>608</v>
      </c>
      <c r="K15" s="48">
        <v>15</v>
      </c>
      <c r="L15" s="48">
        <v>5095</v>
      </c>
      <c r="M15" s="49">
        <v>8170</v>
      </c>
    </row>
    <row r="16" spans="1:13" ht="15" customHeight="1">
      <c r="A16" s="46" t="s">
        <v>85</v>
      </c>
      <c r="B16" s="47">
        <f t="shared" si="0"/>
        <v>2674</v>
      </c>
      <c r="C16" s="48">
        <v>2304</v>
      </c>
      <c r="D16" s="48">
        <v>0</v>
      </c>
      <c r="E16" s="48">
        <v>0</v>
      </c>
      <c r="F16" s="48">
        <v>162</v>
      </c>
      <c r="G16" s="48">
        <v>0</v>
      </c>
      <c r="H16" s="48">
        <v>183</v>
      </c>
      <c r="I16" s="48">
        <v>25</v>
      </c>
      <c r="J16" s="48">
        <v>0</v>
      </c>
      <c r="K16" s="48">
        <v>0</v>
      </c>
      <c r="L16" s="48">
        <v>2101</v>
      </c>
      <c r="M16" s="49">
        <v>573</v>
      </c>
    </row>
    <row r="17" spans="1:13" ht="15" customHeight="1">
      <c r="A17" s="46" t="s">
        <v>86</v>
      </c>
      <c r="B17" s="47">
        <f t="shared" si="0"/>
        <v>14787</v>
      </c>
      <c r="C17" s="48">
        <v>8610</v>
      </c>
      <c r="D17" s="48">
        <v>1139</v>
      </c>
      <c r="E17" s="48">
        <v>192</v>
      </c>
      <c r="F17" s="48">
        <v>2173</v>
      </c>
      <c r="G17" s="48">
        <v>0</v>
      </c>
      <c r="H17" s="48">
        <v>1217</v>
      </c>
      <c r="I17" s="48">
        <v>795</v>
      </c>
      <c r="J17" s="48">
        <v>661</v>
      </c>
      <c r="K17" s="48">
        <v>0</v>
      </c>
      <c r="L17" s="48">
        <v>6636</v>
      </c>
      <c r="M17" s="49">
        <v>8151</v>
      </c>
    </row>
    <row r="18" spans="1:13" ht="15" customHeight="1">
      <c r="A18" s="46" t="s">
        <v>87</v>
      </c>
      <c r="B18" s="47">
        <f t="shared" si="0"/>
        <v>15648</v>
      </c>
      <c r="C18" s="48">
        <v>5149</v>
      </c>
      <c r="D18" s="48">
        <v>725</v>
      </c>
      <c r="E18" s="48">
        <v>82</v>
      </c>
      <c r="F18" s="48">
        <v>0</v>
      </c>
      <c r="G18" s="48">
        <v>0</v>
      </c>
      <c r="H18" s="48">
        <v>9279</v>
      </c>
      <c r="I18" s="48">
        <v>413</v>
      </c>
      <c r="J18" s="48">
        <v>0</v>
      </c>
      <c r="K18" s="48">
        <v>0</v>
      </c>
      <c r="L18" s="48">
        <v>3499</v>
      </c>
      <c r="M18" s="49">
        <v>12149</v>
      </c>
    </row>
    <row r="19" spans="1:13" ht="15" customHeight="1">
      <c r="A19" s="46" t="s">
        <v>88</v>
      </c>
      <c r="B19" s="47">
        <f t="shared" si="0"/>
        <v>1713</v>
      </c>
      <c r="C19" s="48">
        <v>1129</v>
      </c>
      <c r="D19" s="48">
        <v>0</v>
      </c>
      <c r="E19" s="48">
        <v>0</v>
      </c>
      <c r="F19" s="48">
        <v>584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949</v>
      </c>
      <c r="M19" s="49">
        <v>764</v>
      </c>
    </row>
    <row r="20" spans="1:13" ht="15" customHeight="1">
      <c r="A20" s="46" t="s">
        <v>89</v>
      </c>
      <c r="B20" s="47">
        <f t="shared" si="0"/>
        <v>5225</v>
      </c>
      <c r="C20" s="48">
        <v>1513</v>
      </c>
      <c r="D20" s="48">
        <v>0</v>
      </c>
      <c r="E20" s="48">
        <v>0</v>
      </c>
      <c r="F20" s="48">
        <v>0</v>
      </c>
      <c r="G20" s="48">
        <v>184</v>
      </c>
      <c r="H20" s="48">
        <v>0</v>
      </c>
      <c r="I20" s="48">
        <v>116</v>
      </c>
      <c r="J20" s="48">
        <v>3412</v>
      </c>
      <c r="K20" s="48">
        <v>0</v>
      </c>
      <c r="L20" s="48">
        <v>675</v>
      </c>
      <c r="M20" s="49">
        <v>4550</v>
      </c>
    </row>
    <row r="21" spans="1:13" ht="15" customHeight="1">
      <c r="A21" s="46" t="s">
        <v>90</v>
      </c>
      <c r="B21" s="47">
        <f t="shared" si="0"/>
        <v>3531</v>
      </c>
      <c r="C21" s="48">
        <v>1929</v>
      </c>
      <c r="D21" s="48">
        <v>139</v>
      </c>
      <c r="E21" s="48">
        <v>125</v>
      </c>
      <c r="F21" s="48">
        <v>763</v>
      </c>
      <c r="G21" s="48">
        <v>0</v>
      </c>
      <c r="H21" s="48">
        <v>0</v>
      </c>
      <c r="I21" s="48">
        <v>185</v>
      </c>
      <c r="J21" s="48">
        <v>390</v>
      </c>
      <c r="K21" s="48">
        <v>0</v>
      </c>
      <c r="L21" s="48">
        <v>1406</v>
      </c>
      <c r="M21" s="49">
        <v>2125</v>
      </c>
    </row>
    <row r="22" spans="1:13" ht="15" customHeight="1">
      <c r="A22" s="46" t="s">
        <v>91</v>
      </c>
      <c r="B22" s="47">
        <f t="shared" si="0"/>
        <v>3166</v>
      </c>
      <c r="C22" s="48">
        <v>2508</v>
      </c>
      <c r="D22" s="48">
        <v>0</v>
      </c>
      <c r="E22" s="48">
        <v>0</v>
      </c>
      <c r="F22" s="48">
        <v>347</v>
      </c>
      <c r="G22" s="48">
        <v>0</v>
      </c>
      <c r="H22" s="48">
        <v>30</v>
      </c>
      <c r="I22" s="48">
        <v>281</v>
      </c>
      <c r="J22" s="48">
        <v>0</v>
      </c>
      <c r="K22" s="48">
        <v>0</v>
      </c>
      <c r="L22" s="48">
        <v>1976</v>
      </c>
      <c r="M22" s="49">
        <v>1190</v>
      </c>
    </row>
    <row r="23" spans="1:13" ht="15" customHeight="1">
      <c r="A23" s="46" t="s">
        <v>92</v>
      </c>
      <c r="B23" s="47">
        <f t="shared" si="0"/>
        <v>2388</v>
      </c>
      <c r="C23" s="48">
        <v>1347</v>
      </c>
      <c r="D23" s="48">
        <v>720</v>
      </c>
      <c r="E23" s="48">
        <v>0</v>
      </c>
      <c r="F23" s="48">
        <v>321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1157</v>
      </c>
      <c r="M23" s="49">
        <v>1231</v>
      </c>
    </row>
    <row r="24" spans="1:13" ht="15" customHeight="1">
      <c r="A24" s="46" t="s">
        <v>93</v>
      </c>
      <c r="B24" s="47">
        <f t="shared" si="0"/>
        <v>2965</v>
      </c>
      <c r="C24" s="48">
        <v>704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2120</v>
      </c>
      <c r="J24" s="48">
        <v>141</v>
      </c>
      <c r="K24" s="48">
        <v>0</v>
      </c>
      <c r="L24" s="48">
        <v>1393</v>
      </c>
      <c r="M24" s="49">
        <v>1572</v>
      </c>
    </row>
    <row r="25" spans="1:13" ht="15" customHeight="1">
      <c r="A25" s="50" t="s">
        <v>94</v>
      </c>
      <c r="B25" s="51">
        <f t="shared" si="0"/>
        <v>2957</v>
      </c>
      <c r="C25" s="52">
        <v>2097</v>
      </c>
      <c r="D25" s="52">
        <v>518</v>
      </c>
      <c r="E25" s="52">
        <v>0</v>
      </c>
      <c r="F25" s="52">
        <v>27</v>
      </c>
      <c r="G25" s="52">
        <v>41</v>
      </c>
      <c r="H25" s="52">
        <v>0</v>
      </c>
      <c r="I25" s="52">
        <v>0</v>
      </c>
      <c r="J25" s="52">
        <v>274</v>
      </c>
      <c r="K25" s="52">
        <v>0</v>
      </c>
      <c r="L25" s="52">
        <v>1515</v>
      </c>
      <c r="M25" s="53">
        <v>1442</v>
      </c>
    </row>
    <row r="26" spans="1:13" ht="15" customHeight="1">
      <c r="A26" s="54" t="s">
        <v>95</v>
      </c>
      <c r="B26" s="55">
        <f t="shared" si="0"/>
        <v>210311</v>
      </c>
      <c r="C26" s="56">
        <v>135960</v>
      </c>
      <c r="D26" s="56">
        <v>4620</v>
      </c>
      <c r="E26" s="56">
        <v>847</v>
      </c>
      <c r="F26" s="56">
        <v>25682</v>
      </c>
      <c r="G26" s="56">
        <v>1208</v>
      </c>
      <c r="H26" s="56">
        <v>17584</v>
      </c>
      <c r="I26" s="56">
        <v>11864</v>
      </c>
      <c r="J26" s="56">
        <v>11056</v>
      </c>
      <c r="K26" s="56">
        <v>1490</v>
      </c>
      <c r="L26" s="56">
        <v>89108</v>
      </c>
      <c r="M26" s="57">
        <v>121203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5414</v>
      </c>
      <c r="C28" s="48">
        <v>1856</v>
      </c>
      <c r="D28" s="48">
        <v>0</v>
      </c>
      <c r="E28" s="48">
        <v>0</v>
      </c>
      <c r="F28" s="48">
        <v>0</v>
      </c>
      <c r="G28" s="48">
        <v>0</v>
      </c>
      <c r="H28" s="48">
        <v>3558</v>
      </c>
      <c r="I28" s="48">
        <v>0</v>
      </c>
      <c r="J28" s="48">
        <v>0</v>
      </c>
      <c r="K28" s="48">
        <v>0</v>
      </c>
      <c r="L28" s="48">
        <v>988</v>
      </c>
      <c r="M28" s="49">
        <v>4426</v>
      </c>
    </row>
    <row r="29" spans="1:13" ht="15" customHeight="1">
      <c r="A29" s="46" t="s">
        <v>97</v>
      </c>
      <c r="B29" s="47">
        <f>SUM(C29:K29)</f>
        <v>639</v>
      </c>
      <c r="C29" s="48">
        <v>639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639</v>
      </c>
      <c r="M29" s="49">
        <v>0</v>
      </c>
    </row>
    <row r="30" spans="1:13" ht="15" customHeight="1">
      <c r="A30" s="54" t="s">
        <v>98</v>
      </c>
      <c r="B30" s="55">
        <f>SUM(C30:K30)</f>
        <v>6053</v>
      </c>
      <c r="C30" s="56">
        <v>2495</v>
      </c>
      <c r="D30" s="56">
        <v>0</v>
      </c>
      <c r="E30" s="56">
        <v>0</v>
      </c>
      <c r="F30" s="56">
        <v>0</v>
      </c>
      <c r="G30" s="56">
        <v>0</v>
      </c>
      <c r="H30" s="56">
        <v>3558</v>
      </c>
      <c r="I30" s="56">
        <v>0</v>
      </c>
      <c r="J30" s="56">
        <v>0</v>
      </c>
      <c r="K30" s="56">
        <v>0</v>
      </c>
      <c r="L30" s="56">
        <v>1627</v>
      </c>
      <c r="M30" s="57">
        <v>4426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4236</v>
      </c>
      <c r="C32" s="48">
        <v>2825</v>
      </c>
      <c r="D32" s="48">
        <v>0</v>
      </c>
      <c r="E32" s="48">
        <v>0</v>
      </c>
      <c r="F32" s="48">
        <v>1130</v>
      </c>
      <c r="G32" s="48">
        <v>0</v>
      </c>
      <c r="H32" s="48">
        <v>281</v>
      </c>
      <c r="I32" s="48">
        <v>0</v>
      </c>
      <c r="J32" s="48">
        <v>0</v>
      </c>
      <c r="K32" s="48">
        <v>0</v>
      </c>
      <c r="L32" s="48">
        <v>2561</v>
      </c>
      <c r="M32" s="49">
        <v>1675</v>
      </c>
    </row>
    <row r="33" spans="1:13" ht="15" customHeight="1">
      <c r="A33" s="54" t="s">
        <v>100</v>
      </c>
      <c r="B33" s="55">
        <f>SUM(C33:K33)</f>
        <v>4236</v>
      </c>
      <c r="C33" s="56">
        <v>2825</v>
      </c>
      <c r="D33" s="56">
        <v>0</v>
      </c>
      <c r="E33" s="56">
        <v>0</v>
      </c>
      <c r="F33" s="56">
        <v>1130</v>
      </c>
      <c r="G33" s="56">
        <v>0</v>
      </c>
      <c r="H33" s="56">
        <v>281</v>
      </c>
      <c r="I33" s="56">
        <v>0</v>
      </c>
      <c r="J33" s="56">
        <v>0</v>
      </c>
      <c r="K33" s="56">
        <v>0</v>
      </c>
      <c r="L33" s="56">
        <v>2561</v>
      </c>
      <c r="M33" s="57">
        <v>1675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7089</v>
      </c>
      <c r="C35" s="48">
        <v>6432</v>
      </c>
      <c r="D35" s="48">
        <v>375</v>
      </c>
      <c r="E35" s="48">
        <v>148</v>
      </c>
      <c r="F35" s="48">
        <v>0</v>
      </c>
      <c r="G35" s="48">
        <v>0</v>
      </c>
      <c r="H35" s="48">
        <v>0</v>
      </c>
      <c r="I35" s="48">
        <v>134</v>
      </c>
      <c r="J35" s="48">
        <v>0</v>
      </c>
      <c r="K35" s="48">
        <v>0</v>
      </c>
      <c r="L35" s="48">
        <v>5652</v>
      </c>
      <c r="M35" s="49">
        <v>1437</v>
      </c>
    </row>
    <row r="36" spans="1:13" ht="15" customHeight="1">
      <c r="A36" s="50" t="s">
        <v>102</v>
      </c>
      <c r="B36" s="51">
        <f>SUM(C36:K36)</f>
        <v>109</v>
      </c>
      <c r="C36" s="52">
        <v>37</v>
      </c>
      <c r="D36" s="52">
        <v>0</v>
      </c>
      <c r="E36" s="52">
        <v>72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72</v>
      </c>
      <c r="M36" s="53">
        <v>37</v>
      </c>
    </row>
    <row r="37" spans="1:13" ht="15" customHeight="1">
      <c r="A37" s="54" t="s">
        <v>103</v>
      </c>
      <c r="B37" s="55">
        <f>SUM(C37:K37)</f>
        <v>7198</v>
      </c>
      <c r="C37" s="56">
        <v>6469</v>
      </c>
      <c r="D37" s="56">
        <v>375</v>
      </c>
      <c r="E37" s="56">
        <v>220</v>
      </c>
      <c r="F37" s="56">
        <v>0</v>
      </c>
      <c r="G37" s="56">
        <v>0</v>
      </c>
      <c r="H37" s="56">
        <v>0</v>
      </c>
      <c r="I37" s="56">
        <v>134</v>
      </c>
      <c r="J37" s="56">
        <v>0</v>
      </c>
      <c r="K37" s="56">
        <v>0</v>
      </c>
      <c r="L37" s="56">
        <v>5724</v>
      </c>
      <c r="M37" s="57">
        <v>1474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4207</v>
      </c>
      <c r="C39" s="48">
        <v>3946</v>
      </c>
      <c r="D39" s="48">
        <v>0</v>
      </c>
      <c r="E39" s="48">
        <v>0</v>
      </c>
      <c r="F39" s="48">
        <v>92</v>
      </c>
      <c r="G39" s="48">
        <v>0</v>
      </c>
      <c r="H39" s="48">
        <v>0</v>
      </c>
      <c r="I39" s="48">
        <v>169</v>
      </c>
      <c r="J39" s="48">
        <v>0</v>
      </c>
      <c r="K39" s="48">
        <v>0</v>
      </c>
      <c r="L39" s="48">
        <v>3062</v>
      </c>
      <c r="M39" s="49">
        <v>1145</v>
      </c>
    </row>
    <row r="40" spans="1:13" ht="15" customHeight="1">
      <c r="A40" s="46" t="s">
        <v>105</v>
      </c>
      <c r="B40" s="47">
        <f>SUM(C40:K40)</f>
        <v>17382</v>
      </c>
      <c r="C40" s="48">
        <v>911</v>
      </c>
      <c r="D40" s="48">
        <v>0</v>
      </c>
      <c r="E40" s="48">
        <v>0</v>
      </c>
      <c r="F40" s="48">
        <v>538</v>
      </c>
      <c r="G40" s="48">
        <v>15933</v>
      </c>
      <c r="H40" s="48">
        <v>0</v>
      </c>
      <c r="I40" s="48">
        <v>0</v>
      </c>
      <c r="J40" s="48">
        <v>0</v>
      </c>
      <c r="K40" s="48">
        <v>0</v>
      </c>
      <c r="L40" s="48">
        <v>861</v>
      </c>
      <c r="M40" s="49">
        <v>16521</v>
      </c>
    </row>
    <row r="41" spans="1:13" ht="15" customHeight="1">
      <c r="A41" s="46" t="s">
        <v>106</v>
      </c>
      <c r="B41" s="47">
        <f>SUM(C41:K41)</f>
        <v>1612</v>
      </c>
      <c r="C41" s="48">
        <v>1247</v>
      </c>
      <c r="D41" s="48">
        <v>0</v>
      </c>
      <c r="E41" s="48">
        <v>0</v>
      </c>
      <c r="F41" s="48">
        <v>0</v>
      </c>
      <c r="G41" s="48">
        <v>0</v>
      </c>
      <c r="H41" s="48">
        <v>200</v>
      </c>
      <c r="I41" s="48">
        <v>165</v>
      </c>
      <c r="J41" s="48">
        <v>0</v>
      </c>
      <c r="K41" s="48">
        <v>0</v>
      </c>
      <c r="L41" s="48">
        <v>691</v>
      </c>
      <c r="M41" s="49">
        <v>921</v>
      </c>
    </row>
    <row r="42" spans="1:13" ht="15" customHeight="1">
      <c r="A42" s="54" t="s">
        <v>107</v>
      </c>
      <c r="B42" s="55">
        <f>SUM(C42:K42)</f>
        <v>23201</v>
      </c>
      <c r="C42" s="56">
        <v>6104</v>
      </c>
      <c r="D42" s="56">
        <v>0</v>
      </c>
      <c r="E42" s="56">
        <v>0</v>
      </c>
      <c r="F42" s="56">
        <v>630</v>
      </c>
      <c r="G42" s="56">
        <v>15933</v>
      </c>
      <c r="H42" s="56">
        <v>200</v>
      </c>
      <c r="I42" s="56">
        <v>334</v>
      </c>
      <c r="J42" s="56">
        <v>0</v>
      </c>
      <c r="K42" s="56">
        <v>0</v>
      </c>
      <c r="L42" s="56">
        <v>4614</v>
      </c>
      <c r="M42" s="57">
        <v>18587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782</v>
      </c>
      <c r="C44" s="48">
        <v>421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118</v>
      </c>
      <c r="J44" s="48">
        <v>243</v>
      </c>
      <c r="K44" s="48">
        <v>0</v>
      </c>
      <c r="L44" s="48">
        <v>373</v>
      </c>
      <c r="M44" s="49">
        <v>409</v>
      </c>
    </row>
    <row r="45" spans="1:13" ht="15" customHeight="1">
      <c r="A45" s="46" t="s">
        <v>109</v>
      </c>
      <c r="B45" s="47">
        <f>SUM(C45:K45)</f>
        <v>2270</v>
      </c>
      <c r="C45" s="48">
        <v>1398</v>
      </c>
      <c r="D45" s="48">
        <v>684</v>
      </c>
      <c r="E45" s="48">
        <v>0</v>
      </c>
      <c r="F45" s="48">
        <v>0</v>
      </c>
      <c r="G45" s="48">
        <v>0</v>
      </c>
      <c r="H45" s="48">
        <v>0</v>
      </c>
      <c r="I45" s="48">
        <v>170</v>
      </c>
      <c r="J45" s="48">
        <v>18</v>
      </c>
      <c r="K45" s="48">
        <v>0</v>
      </c>
      <c r="L45" s="48">
        <v>1293</v>
      </c>
      <c r="M45" s="49">
        <v>977</v>
      </c>
    </row>
    <row r="46" spans="1:13" ht="15" customHeight="1">
      <c r="A46" s="46" t="s">
        <v>110</v>
      </c>
      <c r="B46" s="47">
        <f>SUM(C46:K46)</f>
        <v>10593</v>
      </c>
      <c r="C46" s="48">
        <v>1606</v>
      </c>
      <c r="D46" s="48">
        <v>0</v>
      </c>
      <c r="E46" s="48">
        <v>0</v>
      </c>
      <c r="F46" s="48">
        <v>0</v>
      </c>
      <c r="G46" s="48">
        <v>0</v>
      </c>
      <c r="H46" s="48">
        <v>8851</v>
      </c>
      <c r="I46" s="48">
        <v>136</v>
      </c>
      <c r="J46" s="48">
        <v>0</v>
      </c>
      <c r="K46" s="48">
        <v>0</v>
      </c>
      <c r="L46" s="48">
        <v>1198</v>
      </c>
      <c r="M46" s="49">
        <v>9395</v>
      </c>
    </row>
    <row r="47" spans="1:13" ht="15" customHeight="1">
      <c r="A47" s="54" t="s">
        <v>111</v>
      </c>
      <c r="B47" s="55">
        <f>SUM(C47:K47)</f>
        <v>13645</v>
      </c>
      <c r="C47" s="56">
        <v>3425</v>
      </c>
      <c r="D47" s="56">
        <v>684</v>
      </c>
      <c r="E47" s="56">
        <v>0</v>
      </c>
      <c r="F47" s="56">
        <v>0</v>
      </c>
      <c r="G47" s="56">
        <v>0</v>
      </c>
      <c r="H47" s="56">
        <v>8851</v>
      </c>
      <c r="I47" s="56">
        <v>424</v>
      </c>
      <c r="J47" s="56">
        <v>261</v>
      </c>
      <c r="K47" s="56">
        <v>0</v>
      </c>
      <c r="L47" s="56">
        <v>2864</v>
      </c>
      <c r="M47" s="57">
        <v>10781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438</v>
      </c>
      <c r="C49" s="48">
        <v>363</v>
      </c>
      <c r="D49" s="48">
        <v>75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438</v>
      </c>
      <c r="M49" s="49">
        <v>0</v>
      </c>
    </row>
    <row r="50" spans="1:13" ht="15" customHeight="1">
      <c r="A50" s="54" t="s">
        <v>113</v>
      </c>
      <c r="B50" s="55">
        <f>SUM(C50:K50)</f>
        <v>438</v>
      </c>
      <c r="C50" s="56">
        <v>363</v>
      </c>
      <c r="D50" s="56">
        <v>75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438</v>
      </c>
      <c r="M50" s="57">
        <v>0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SUM(C52:M52)</f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9">
        <v>0</v>
      </c>
    </row>
    <row r="53" spans="1:13" ht="15" customHeight="1">
      <c r="A53" s="46" t="s">
        <v>115</v>
      </c>
      <c r="B53" s="47">
        <f>SUM(C53:K53)</f>
        <v>619</v>
      </c>
      <c r="C53" s="48">
        <v>120</v>
      </c>
      <c r="D53" s="48">
        <v>0</v>
      </c>
      <c r="E53" s="48">
        <v>0</v>
      </c>
      <c r="F53" s="48">
        <v>499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120</v>
      </c>
      <c r="M53" s="49">
        <v>499</v>
      </c>
    </row>
    <row r="54" spans="1:13" ht="15" customHeight="1">
      <c r="A54" s="46" t="s">
        <v>116</v>
      </c>
      <c r="B54" s="47">
        <f>SUM(C54:K54)</f>
        <v>1263</v>
      </c>
      <c r="C54" s="48">
        <v>1016</v>
      </c>
      <c r="D54" s="48">
        <v>118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129</v>
      </c>
      <c r="K54" s="48">
        <v>0</v>
      </c>
      <c r="L54" s="48">
        <v>792</v>
      </c>
      <c r="M54" s="49">
        <v>471</v>
      </c>
    </row>
    <row r="55" spans="1:13" ht="15" customHeight="1">
      <c r="A55" s="46" t="s">
        <v>117</v>
      </c>
      <c r="B55" s="47">
        <f>SUM(C55:K55)</f>
        <v>35</v>
      </c>
      <c r="C55" s="48">
        <v>35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35</v>
      </c>
      <c r="M55" s="49">
        <v>0</v>
      </c>
    </row>
    <row r="56" spans="1:13" ht="15" customHeight="1">
      <c r="A56" s="46" t="s">
        <v>118</v>
      </c>
      <c r="B56" s="47">
        <f>SUM(C56:K56)</f>
        <v>7683</v>
      </c>
      <c r="C56" s="48">
        <v>818</v>
      </c>
      <c r="D56" s="48">
        <v>264</v>
      </c>
      <c r="E56" s="48">
        <v>0</v>
      </c>
      <c r="F56" s="48">
        <v>0</v>
      </c>
      <c r="G56" s="48">
        <v>0</v>
      </c>
      <c r="H56" s="48">
        <v>0</v>
      </c>
      <c r="I56" s="48">
        <v>6601</v>
      </c>
      <c r="J56" s="48">
        <v>0</v>
      </c>
      <c r="K56" s="48">
        <v>0</v>
      </c>
      <c r="L56" s="48">
        <v>1082</v>
      </c>
      <c r="M56" s="49">
        <v>6601</v>
      </c>
    </row>
    <row r="57" spans="1:13" ht="15" customHeight="1">
      <c r="A57" s="46" t="s">
        <v>119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120</v>
      </c>
      <c r="B58" s="51">
        <f>SUM(C58:K58)</f>
        <v>216</v>
      </c>
      <c r="C58" s="52">
        <v>0</v>
      </c>
      <c r="D58" s="52">
        <v>0</v>
      </c>
      <c r="E58" s="52">
        <v>0</v>
      </c>
      <c r="F58" s="52">
        <v>216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216</v>
      </c>
      <c r="M58" s="53">
        <v>0</v>
      </c>
    </row>
    <row r="59" spans="1:13" ht="15" customHeight="1">
      <c r="A59" s="54" t="s">
        <v>121</v>
      </c>
      <c r="B59" s="55">
        <f>SUM(C59:K59)</f>
        <v>9816</v>
      </c>
      <c r="C59" s="56">
        <v>1989</v>
      </c>
      <c r="D59" s="56">
        <v>382</v>
      </c>
      <c r="E59" s="56">
        <v>0</v>
      </c>
      <c r="F59" s="56">
        <v>715</v>
      </c>
      <c r="G59" s="56">
        <v>0</v>
      </c>
      <c r="H59" s="56">
        <v>0</v>
      </c>
      <c r="I59" s="56">
        <v>6601</v>
      </c>
      <c r="J59" s="56">
        <v>129</v>
      </c>
      <c r="K59" s="56">
        <v>0</v>
      </c>
      <c r="L59" s="56">
        <v>2245</v>
      </c>
      <c r="M59" s="57">
        <v>7571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2123</v>
      </c>
      <c r="C61" s="48">
        <v>1708</v>
      </c>
      <c r="D61" s="48">
        <v>0</v>
      </c>
      <c r="E61" s="48">
        <v>0</v>
      </c>
      <c r="F61" s="48">
        <v>180</v>
      </c>
      <c r="G61" s="48">
        <v>0</v>
      </c>
      <c r="H61" s="48">
        <v>178</v>
      </c>
      <c r="I61" s="48">
        <v>57</v>
      </c>
      <c r="J61" s="48">
        <v>0</v>
      </c>
      <c r="K61" s="48">
        <v>0</v>
      </c>
      <c r="L61" s="48">
        <v>1708</v>
      </c>
      <c r="M61" s="49">
        <v>415</v>
      </c>
    </row>
    <row r="62" spans="1:13" ht="15" customHeight="1">
      <c r="A62" s="54" t="s">
        <v>123</v>
      </c>
      <c r="B62" s="55">
        <f>SUM(C62:K62)</f>
        <v>2123</v>
      </c>
      <c r="C62" s="56">
        <v>1708</v>
      </c>
      <c r="D62" s="56">
        <v>0</v>
      </c>
      <c r="E62" s="56">
        <v>0</v>
      </c>
      <c r="F62" s="56">
        <v>180</v>
      </c>
      <c r="G62" s="56">
        <v>0</v>
      </c>
      <c r="H62" s="56">
        <v>178</v>
      </c>
      <c r="I62" s="56">
        <v>57</v>
      </c>
      <c r="J62" s="56">
        <v>0</v>
      </c>
      <c r="K62" s="56">
        <v>0</v>
      </c>
      <c r="L62" s="56">
        <v>1708</v>
      </c>
      <c r="M62" s="57">
        <v>415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SUM(C64:K64)</f>
        <v>2740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965</v>
      </c>
      <c r="J64" s="48">
        <v>1775</v>
      </c>
      <c r="K64" s="48">
        <v>0</v>
      </c>
      <c r="L64" s="48">
        <v>0</v>
      </c>
      <c r="M64" s="49">
        <v>2740</v>
      </c>
    </row>
    <row r="65" spans="1:13" ht="15" customHeight="1">
      <c r="A65" s="54" t="s">
        <v>125</v>
      </c>
      <c r="B65" s="55">
        <f>SUM(C65:K65)</f>
        <v>2740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965</v>
      </c>
      <c r="J65" s="56">
        <v>1775</v>
      </c>
      <c r="K65" s="56">
        <v>0</v>
      </c>
      <c r="L65" s="56">
        <v>0</v>
      </c>
      <c r="M65" s="57">
        <v>2740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69450</v>
      </c>
      <c r="C67" s="48">
        <v>25378</v>
      </c>
      <c r="D67" s="48">
        <v>1516</v>
      </c>
      <c r="E67" s="48">
        <v>220</v>
      </c>
      <c r="F67" s="48">
        <v>2655</v>
      </c>
      <c r="G67" s="48">
        <v>15933</v>
      </c>
      <c r="H67" s="48">
        <v>13068</v>
      </c>
      <c r="I67" s="48">
        <v>8515</v>
      </c>
      <c r="J67" s="48">
        <v>2165</v>
      </c>
      <c r="K67" s="48">
        <v>0</v>
      </c>
      <c r="L67" s="48">
        <v>21781</v>
      </c>
      <c r="M67" s="49">
        <v>47669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279761</v>
      </c>
      <c r="C69" s="60">
        <v>161338</v>
      </c>
      <c r="D69" s="60">
        <v>6136</v>
      </c>
      <c r="E69" s="60">
        <v>1067</v>
      </c>
      <c r="F69" s="60">
        <v>28337</v>
      </c>
      <c r="G69" s="60">
        <v>17141</v>
      </c>
      <c r="H69" s="60">
        <v>30652</v>
      </c>
      <c r="I69" s="60">
        <v>20379</v>
      </c>
      <c r="J69" s="60">
        <v>13221</v>
      </c>
      <c r="K69" s="60">
        <v>1490</v>
      </c>
      <c r="L69" s="60">
        <v>110889</v>
      </c>
      <c r="M69" s="61">
        <v>168872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161338</v>
      </c>
      <c r="C6" s="19">
        <f>SUM(D6:F6)</f>
        <v>312</v>
      </c>
      <c r="D6" s="19">
        <v>0</v>
      </c>
      <c r="E6" s="19">
        <v>0</v>
      </c>
      <c r="F6" s="19">
        <v>312</v>
      </c>
      <c r="G6" s="19">
        <f>SUM(H6:J6)</f>
        <v>161026</v>
      </c>
      <c r="H6" s="19">
        <v>33473</v>
      </c>
      <c r="I6" s="19">
        <v>1129</v>
      </c>
      <c r="J6" s="19">
        <v>126424</v>
      </c>
      <c r="K6" s="19">
        <v>104061</v>
      </c>
      <c r="L6" s="19">
        <f>SUM(M6:Q6)</f>
        <v>57277</v>
      </c>
      <c r="M6" s="19">
        <v>2437</v>
      </c>
      <c r="N6" s="19">
        <v>19982</v>
      </c>
      <c r="O6" s="19">
        <v>34179</v>
      </c>
      <c r="P6" s="19">
        <v>0</v>
      </c>
      <c r="Q6" s="27">
        <v>679</v>
      </c>
    </row>
    <row r="7" spans="1:17" ht="15" customHeight="1">
      <c r="A7" s="13" t="s">
        <v>65</v>
      </c>
      <c r="B7" s="20">
        <f>+C7+G7</f>
        <v>6136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6136</v>
      </c>
      <c r="H7" s="21">
        <v>0</v>
      </c>
      <c r="I7" s="21">
        <v>684</v>
      </c>
      <c r="J7" s="21">
        <v>5452</v>
      </c>
      <c r="K7" s="21">
        <v>2183</v>
      </c>
      <c r="L7" s="21">
        <f>SUM(M7:Q7)</f>
        <v>3953</v>
      </c>
      <c r="M7" s="21">
        <v>0</v>
      </c>
      <c r="N7" s="21">
        <v>664</v>
      </c>
      <c r="O7" s="21">
        <v>3289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1067</v>
      </c>
      <c r="C8" s="21">
        <f aca="true" t="shared" si="1" ref="C8:C19">SUM(D8:F8)</f>
        <v>88</v>
      </c>
      <c r="D8" s="21">
        <v>0</v>
      </c>
      <c r="E8" s="21">
        <v>0</v>
      </c>
      <c r="F8" s="21">
        <v>88</v>
      </c>
      <c r="G8" s="21">
        <f aca="true" t="shared" si="2" ref="G8:G19">SUM(H8:J8)</f>
        <v>979</v>
      </c>
      <c r="H8" s="21">
        <v>192</v>
      </c>
      <c r="I8" s="21">
        <v>0</v>
      </c>
      <c r="J8" s="21">
        <v>787</v>
      </c>
      <c r="K8" s="21">
        <v>535</v>
      </c>
      <c r="L8" s="21">
        <f aca="true" t="shared" si="3" ref="L8:L17">SUM(M8:Q8)</f>
        <v>532</v>
      </c>
      <c r="M8" s="21">
        <v>0</v>
      </c>
      <c r="N8" s="21">
        <v>0</v>
      </c>
      <c r="O8" s="21">
        <v>532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28337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28337</v>
      </c>
      <c r="H9" s="21">
        <v>26758</v>
      </c>
      <c r="I9" s="21">
        <v>216</v>
      </c>
      <c r="J9" s="21">
        <v>1363</v>
      </c>
      <c r="K9" s="21">
        <v>327</v>
      </c>
      <c r="L9" s="21">
        <f t="shared" si="3"/>
        <v>28010</v>
      </c>
      <c r="M9" s="21">
        <v>0</v>
      </c>
      <c r="N9" s="21">
        <v>0</v>
      </c>
      <c r="O9" s="21">
        <v>27982</v>
      </c>
      <c r="P9" s="21">
        <v>0</v>
      </c>
      <c r="Q9" s="28">
        <v>28</v>
      </c>
    </row>
    <row r="10" spans="1:17" ht="15" customHeight="1">
      <c r="A10" s="13" t="s">
        <v>68</v>
      </c>
      <c r="B10" s="20">
        <f t="shared" si="0"/>
        <v>17141</v>
      </c>
      <c r="C10" s="21">
        <f t="shared" si="1"/>
        <v>32</v>
      </c>
      <c r="D10" s="21">
        <v>32</v>
      </c>
      <c r="E10" s="21">
        <v>0</v>
      </c>
      <c r="F10" s="21">
        <v>0</v>
      </c>
      <c r="G10" s="21">
        <f t="shared" si="2"/>
        <v>17109</v>
      </c>
      <c r="H10" s="21">
        <v>16979</v>
      </c>
      <c r="I10" s="21">
        <v>130</v>
      </c>
      <c r="J10" s="21">
        <v>0</v>
      </c>
      <c r="K10" s="21">
        <v>0</v>
      </c>
      <c r="L10" s="21">
        <f t="shared" si="3"/>
        <v>17141</v>
      </c>
      <c r="M10" s="21">
        <v>0</v>
      </c>
      <c r="N10" s="21">
        <v>0</v>
      </c>
      <c r="O10" s="21">
        <v>17141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30652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30652</v>
      </c>
      <c r="H11" s="21">
        <v>29130</v>
      </c>
      <c r="I11" s="21">
        <v>14</v>
      </c>
      <c r="J11" s="21">
        <v>1508</v>
      </c>
      <c r="K11" s="21">
        <v>1027</v>
      </c>
      <c r="L11" s="21">
        <f t="shared" si="3"/>
        <v>29625</v>
      </c>
      <c r="M11" s="21">
        <v>0</v>
      </c>
      <c r="N11" s="21">
        <v>848</v>
      </c>
      <c r="O11" s="21">
        <v>28777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20379</v>
      </c>
      <c r="C12" s="21">
        <f t="shared" si="1"/>
        <v>37</v>
      </c>
      <c r="D12" s="21">
        <v>0</v>
      </c>
      <c r="E12" s="21">
        <v>37</v>
      </c>
      <c r="F12" s="21">
        <v>0</v>
      </c>
      <c r="G12" s="21">
        <f t="shared" si="2"/>
        <v>20342</v>
      </c>
      <c r="H12" s="21">
        <v>17330</v>
      </c>
      <c r="I12" s="21">
        <v>415</v>
      </c>
      <c r="J12" s="21">
        <v>2597</v>
      </c>
      <c r="K12" s="21">
        <v>2072</v>
      </c>
      <c r="L12" s="21">
        <f t="shared" si="3"/>
        <v>18307</v>
      </c>
      <c r="M12" s="21">
        <v>171</v>
      </c>
      <c r="N12" s="21">
        <v>198</v>
      </c>
      <c r="O12" s="21">
        <v>17269</v>
      </c>
      <c r="P12" s="21">
        <v>0</v>
      </c>
      <c r="Q12" s="28">
        <v>669</v>
      </c>
    </row>
    <row r="13" spans="1:17" ht="15" customHeight="1">
      <c r="A13" s="13" t="s">
        <v>71</v>
      </c>
      <c r="B13" s="20">
        <f t="shared" si="0"/>
        <v>13221</v>
      </c>
      <c r="C13" s="21">
        <f t="shared" si="1"/>
        <v>8626</v>
      </c>
      <c r="D13" s="21">
        <v>754</v>
      </c>
      <c r="E13" s="21">
        <v>1720</v>
      </c>
      <c r="F13" s="21">
        <v>6152</v>
      </c>
      <c r="G13" s="21">
        <f t="shared" si="2"/>
        <v>4595</v>
      </c>
      <c r="H13" s="21">
        <v>661</v>
      </c>
      <c r="I13" s="21">
        <v>3744</v>
      </c>
      <c r="J13" s="21">
        <v>190</v>
      </c>
      <c r="K13" s="21">
        <v>669</v>
      </c>
      <c r="L13" s="21">
        <f t="shared" si="3"/>
        <v>12552</v>
      </c>
      <c r="M13" s="21">
        <v>0</v>
      </c>
      <c r="N13" s="21">
        <v>9003</v>
      </c>
      <c r="O13" s="21">
        <v>3424</v>
      </c>
      <c r="P13" s="21">
        <v>0</v>
      </c>
      <c r="Q13" s="28">
        <v>125</v>
      </c>
    </row>
    <row r="14" spans="1:17" ht="15" customHeight="1">
      <c r="A14" s="13" t="s">
        <v>63</v>
      </c>
      <c r="B14" s="20">
        <f t="shared" si="0"/>
        <v>1490</v>
      </c>
      <c r="C14" s="21">
        <f t="shared" si="1"/>
        <v>1490</v>
      </c>
      <c r="D14" s="21">
        <v>0</v>
      </c>
      <c r="E14" s="21">
        <v>0</v>
      </c>
      <c r="F14" s="21">
        <v>1490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15</v>
      </c>
      <c r="L14" s="21">
        <f t="shared" si="3"/>
        <v>1475</v>
      </c>
      <c r="M14" s="21">
        <v>0</v>
      </c>
      <c r="N14" s="21">
        <v>0</v>
      </c>
      <c r="O14" s="21">
        <v>1475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167474</v>
      </c>
      <c r="C16" s="21">
        <f t="shared" si="1"/>
        <v>312</v>
      </c>
      <c r="D16" s="21">
        <f>SUM(D6:D7)</f>
        <v>0</v>
      </c>
      <c r="E16" s="21">
        <f>SUM(E6:E7)</f>
        <v>0</v>
      </c>
      <c r="F16" s="21">
        <f>SUM(F6:F7)</f>
        <v>312</v>
      </c>
      <c r="G16" s="21">
        <f t="shared" si="2"/>
        <v>167162</v>
      </c>
      <c r="H16" s="21">
        <f>SUM(H6:H7)</f>
        <v>33473</v>
      </c>
      <c r="I16" s="21">
        <f>SUM(I6:I7)</f>
        <v>1813</v>
      </c>
      <c r="J16" s="21">
        <f>SUM(J6:J7)</f>
        <v>131876</v>
      </c>
      <c r="K16" s="21">
        <f>SUM(K6:K7)</f>
        <v>106244</v>
      </c>
      <c r="L16" s="21">
        <f t="shared" si="3"/>
        <v>61230</v>
      </c>
      <c r="M16" s="21">
        <f>SUM(M6:M7)</f>
        <v>2437</v>
      </c>
      <c r="N16" s="21">
        <f>SUM(N6:N7)</f>
        <v>20646</v>
      </c>
      <c r="O16" s="21">
        <f>SUM(O6:O7)</f>
        <v>37468</v>
      </c>
      <c r="P16" s="21">
        <f>SUM(P6:P7)</f>
        <v>0</v>
      </c>
      <c r="Q16" s="28">
        <f>SUM(Q6:Q7)</f>
        <v>679</v>
      </c>
    </row>
    <row r="17" spans="1:17" ht="15" customHeight="1">
      <c r="A17" s="13" t="s">
        <v>73</v>
      </c>
      <c r="B17" s="20">
        <f t="shared" si="0"/>
        <v>112287</v>
      </c>
      <c r="C17" s="21">
        <f t="shared" si="1"/>
        <v>10273</v>
      </c>
      <c r="D17" s="21">
        <f>SUM(D8:D14)</f>
        <v>786</v>
      </c>
      <c r="E17" s="21">
        <f>SUM(E8:E14)</f>
        <v>1757</v>
      </c>
      <c r="F17" s="21">
        <f>SUM(F8:F14)</f>
        <v>7730</v>
      </c>
      <c r="G17" s="21">
        <f t="shared" si="2"/>
        <v>102014</v>
      </c>
      <c r="H17" s="21">
        <f>SUM(H8:H14)</f>
        <v>91050</v>
      </c>
      <c r="I17" s="21">
        <f>SUM(I8:I14)</f>
        <v>4519</v>
      </c>
      <c r="J17" s="21">
        <f>SUM(J8:J14)</f>
        <v>6445</v>
      </c>
      <c r="K17" s="21">
        <f>SUM(K8:K14)</f>
        <v>4645</v>
      </c>
      <c r="L17" s="21">
        <f t="shared" si="3"/>
        <v>107642</v>
      </c>
      <c r="M17" s="21">
        <f>SUM(M8:M14)</f>
        <v>171</v>
      </c>
      <c r="N17" s="21">
        <f>SUM(N8:N14)</f>
        <v>10049</v>
      </c>
      <c r="O17" s="21">
        <f>SUM(O8:O14)</f>
        <v>96600</v>
      </c>
      <c r="P17" s="21">
        <f>SUM(P8:P14)</f>
        <v>0</v>
      </c>
      <c r="Q17" s="28">
        <f>SUM(Q8:Q14)</f>
        <v>822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279761</v>
      </c>
      <c r="C19" s="25">
        <f t="shared" si="1"/>
        <v>10585</v>
      </c>
      <c r="D19" s="24">
        <f>SUM(D16:D17)</f>
        <v>786</v>
      </c>
      <c r="E19" s="24">
        <f>SUM(E16:E17)</f>
        <v>1757</v>
      </c>
      <c r="F19" s="24">
        <f>SUM(F16:F17)</f>
        <v>8042</v>
      </c>
      <c r="G19" s="25">
        <f t="shared" si="2"/>
        <v>269176</v>
      </c>
      <c r="H19" s="24">
        <f>SUM(H16:H17)</f>
        <v>124523</v>
      </c>
      <c r="I19" s="24">
        <f>SUM(I16:I17)</f>
        <v>6332</v>
      </c>
      <c r="J19" s="24">
        <f>SUM(J16:J17)</f>
        <v>138321</v>
      </c>
      <c r="K19" s="25">
        <f>SUM(K16:K17)</f>
        <v>110889</v>
      </c>
      <c r="L19" s="24">
        <f>SUM(M19:Q19)</f>
        <v>168872</v>
      </c>
      <c r="M19" s="24">
        <f>SUM(M16:M17)</f>
        <v>2608</v>
      </c>
      <c r="N19" s="24">
        <f>SUM(N16:N17)</f>
        <v>30695</v>
      </c>
      <c r="O19" s="24">
        <f>SUM(O16:O17)</f>
        <v>134068</v>
      </c>
      <c r="P19" s="24">
        <f>SUM(P16:P17)</f>
        <v>0</v>
      </c>
      <c r="Q19" s="30">
        <f>SUM(Q16:Q17)</f>
        <v>1501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87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2569993</v>
      </c>
      <c r="C6" s="19">
        <f>SUM(D6:F6)</f>
        <v>6000</v>
      </c>
      <c r="D6" s="19">
        <v>0</v>
      </c>
      <c r="E6" s="19">
        <v>0</v>
      </c>
      <c r="F6" s="19">
        <v>6000</v>
      </c>
      <c r="G6" s="19">
        <f>SUM(H6:J6)</f>
        <v>2563993</v>
      </c>
      <c r="H6" s="19">
        <v>493068</v>
      </c>
      <c r="I6" s="19">
        <v>11900</v>
      </c>
      <c r="J6" s="19">
        <v>2059025</v>
      </c>
      <c r="K6" s="19">
        <v>1626101</v>
      </c>
      <c r="L6" s="19">
        <f>SUM(M6:Q6)</f>
        <v>943892</v>
      </c>
      <c r="M6" s="19">
        <v>44000</v>
      </c>
      <c r="N6" s="19">
        <v>319218</v>
      </c>
      <c r="O6" s="19">
        <v>572264</v>
      </c>
      <c r="P6" s="19">
        <v>0</v>
      </c>
      <c r="Q6" s="27">
        <v>8410</v>
      </c>
    </row>
    <row r="7" spans="1:17" ht="15" customHeight="1">
      <c r="A7" s="13" t="s">
        <v>21</v>
      </c>
      <c r="B7" s="20">
        <f>+C7+G7</f>
        <v>114350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114350</v>
      </c>
      <c r="H7" s="21">
        <v>0</v>
      </c>
      <c r="I7" s="21">
        <v>20000</v>
      </c>
      <c r="J7" s="21">
        <v>94350</v>
      </c>
      <c r="K7" s="21">
        <v>36650</v>
      </c>
      <c r="L7" s="21">
        <f>SUM(M7:Q7)</f>
        <v>77700</v>
      </c>
      <c r="M7" s="21">
        <v>0</v>
      </c>
      <c r="N7" s="21">
        <v>15000</v>
      </c>
      <c r="O7" s="21">
        <v>62700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6030</v>
      </c>
      <c r="C8" s="21">
        <f aca="true" t="shared" si="1" ref="C8:C19">SUM(D8:F8)</f>
        <v>370</v>
      </c>
      <c r="D8" s="21">
        <v>0</v>
      </c>
      <c r="E8" s="21">
        <v>0</v>
      </c>
      <c r="F8" s="21">
        <v>370</v>
      </c>
      <c r="G8" s="21">
        <f aca="true" t="shared" si="2" ref="G8:G19">SUM(H8:J8)</f>
        <v>5660</v>
      </c>
      <c r="H8" s="21">
        <v>600</v>
      </c>
      <c r="I8" s="21">
        <v>0</v>
      </c>
      <c r="J8" s="21">
        <v>5060</v>
      </c>
      <c r="K8" s="21">
        <v>3580</v>
      </c>
      <c r="L8" s="21">
        <f aca="true" t="shared" si="3" ref="L8:L17">SUM(M8:Q8)</f>
        <v>2450</v>
      </c>
      <c r="M8" s="21">
        <v>0</v>
      </c>
      <c r="N8" s="21">
        <v>0</v>
      </c>
      <c r="O8" s="21">
        <v>2450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204884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204884</v>
      </c>
      <c r="H9" s="21">
        <v>184504</v>
      </c>
      <c r="I9" s="21">
        <v>1700</v>
      </c>
      <c r="J9" s="21">
        <v>18680</v>
      </c>
      <c r="K9" s="21">
        <v>2850</v>
      </c>
      <c r="L9" s="21">
        <f t="shared" si="3"/>
        <v>202034</v>
      </c>
      <c r="M9" s="21">
        <v>0</v>
      </c>
      <c r="N9" s="21">
        <v>0</v>
      </c>
      <c r="O9" s="21">
        <v>201934</v>
      </c>
      <c r="P9" s="21">
        <v>0</v>
      </c>
      <c r="Q9" s="28">
        <v>100</v>
      </c>
    </row>
    <row r="10" spans="1:17" ht="15" customHeight="1">
      <c r="A10" s="13" t="s">
        <v>24</v>
      </c>
      <c r="B10" s="20">
        <f t="shared" si="0"/>
        <v>89250</v>
      </c>
      <c r="C10" s="21">
        <f t="shared" si="1"/>
        <v>150</v>
      </c>
      <c r="D10" s="21">
        <v>150</v>
      </c>
      <c r="E10" s="21">
        <v>0</v>
      </c>
      <c r="F10" s="21">
        <v>0</v>
      </c>
      <c r="G10" s="21">
        <f t="shared" si="2"/>
        <v>89100</v>
      </c>
      <c r="H10" s="21">
        <v>84100</v>
      </c>
      <c r="I10" s="21">
        <v>5000</v>
      </c>
      <c r="J10" s="21">
        <v>0</v>
      </c>
      <c r="K10" s="21">
        <v>0</v>
      </c>
      <c r="L10" s="21">
        <f t="shared" si="3"/>
        <v>89250</v>
      </c>
      <c r="M10" s="21">
        <v>0</v>
      </c>
      <c r="N10" s="21">
        <v>0</v>
      </c>
      <c r="O10" s="21">
        <v>89250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325710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325710</v>
      </c>
      <c r="H11" s="21">
        <v>304260</v>
      </c>
      <c r="I11" s="21">
        <v>1000</v>
      </c>
      <c r="J11" s="21">
        <v>20450</v>
      </c>
      <c r="K11" s="21">
        <v>16650</v>
      </c>
      <c r="L11" s="21">
        <f t="shared" si="3"/>
        <v>309060</v>
      </c>
      <c r="M11" s="21">
        <v>0</v>
      </c>
      <c r="N11" s="21">
        <v>11000</v>
      </c>
      <c r="O11" s="21">
        <v>298060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197835</v>
      </c>
      <c r="C12" s="21">
        <f t="shared" si="1"/>
        <v>700</v>
      </c>
      <c r="D12" s="21">
        <v>0</v>
      </c>
      <c r="E12" s="21">
        <v>700</v>
      </c>
      <c r="F12" s="21">
        <v>0</v>
      </c>
      <c r="G12" s="21">
        <f t="shared" si="2"/>
        <v>197135</v>
      </c>
      <c r="H12" s="21">
        <v>159920</v>
      </c>
      <c r="I12" s="21">
        <v>5920</v>
      </c>
      <c r="J12" s="21">
        <v>31295</v>
      </c>
      <c r="K12" s="21">
        <v>45035</v>
      </c>
      <c r="L12" s="21">
        <f t="shared" si="3"/>
        <v>152800</v>
      </c>
      <c r="M12" s="21">
        <v>5000</v>
      </c>
      <c r="N12" s="21">
        <v>6280</v>
      </c>
      <c r="O12" s="21">
        <v>138580</v>
      </c>
      <c r="P12" s="21">
        <v>0</v>
      </c>
      <c r="Q12" s="28">
        <v>2940</v>
      </c>
    </row>
    <row r="13" spans="1:17" ht="15" customHeight="1">
      <c r="A13" s="13" t="s">
        <v>27</v>
      </c>
      <c r="B13" s="20">
        <f t="shared" si="0"/>
        <v>252167</v>
      </c>
      <c r="C13" s="21">
        <f t="shared" si="1"/>
        <v>166997</v>
      </c>
      <c r="D13" s="21">
        <v>8900</v>
      </c>
      <c r="E13" s="21">
        <v>18850</v>
      </c>
      <c r="F13" s="21">
        <v>139247</v>
      </c>
      <c r="G13" s="21">
        <f t="shared" si="2"/>
        <v>85170</v>
      </c>
      <c r="H13" s="21">
        <v>10000</v>
      </c>
      <c r="I13" s="21">
        <v>69870</v>
      </c>
      <c r="J13" s="21">
        <v>5300</v>
      </c>
      <c r="K13" s="21">
        <v>17207</v>
      </c>
      <c r="L13" s="21">
        <f t="shared" si="3"/>
        <v>234960</v>
      </c>
      <c r="M13" s="21">
        <v>0</v>
      </c>
      <c r="N13" s="21">
        <v>192880</v>
      </c>
      <c r="O13" s="21">
        <v>41740</v>
      </c>
      <c r="P13" s="21">
        <v>0</v>
      </c>
      <c r="Q13" s="28">
        <v>340</v>
      </c>
    </row>
    <row r="14" spans="1:17" ht="15" customHeight="1">
      <c r="A14" s="13" t="s">
        <v>28</v>
      </c>
      <c r="B14" s="20">
        <f t="shared" si="0"/>
        <v>65000</v>
      </c>
      <c r="C14" s="21">
        <f t="shared" si="1"/>
        <v>65000</v>
      </c>
      <c r="D14" s="21">
        <v>0</v>
      </c>
      <c r="E14" s="21">
        <v>0</v>
      </c>
      <c r="F14" s="21">
        <v>65000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1000</v>
      </c>
      <c r="L14" s="21">
        <f t="shared" si="3"/>
        <v>64000</v>
      </c>
      <c r="M14" s="21">
        <v>0</v>
      </c>
      <c r="N14" s="21">
        <v>0</v>
      </c>
      <c r="O14" s="21">
        <v>64000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2684343</v>
      </c>
      <c r="C16" s="21">
        <f t="shared" si="1"/>
        <v>6000</v>
      </c>
      <c r="D16" s="21">
        <f>SUM(D6:D7)</f>
        <v>0</v>
      </c>
      <c r="E16" s="21">
        <f>SUM(E6:E7)</f>
        <v>0</v>
      </c>
      <c r="F16" s="21">
        <f>SUM(F6:F7)</f>
        <v>6000</v>
      </c>
      <c r="G16" s="21">
        <f t="shared" si="2"/>
        <v>2678343</v>
      </c>
      <c r="H16" s="21">
        <f>SUM(H6:H7)</f>
        <v>493068</v>
      </c>
      <c r="I16" s="21">
        <f>SUM(I6:I7)</f>
        <v>31900</v>
      </c>
      <c r="J16" s="21">
        <f>SUM(J6:J7)</f>
        <v>2153375</v>
      </c>
      <c r="K16" s="21">
        <f>SUM(K6:K7)</f>
        <v>1662751</v>
      </c>
      <c r="L16" s="21">
        <f t="shared" si="3"/>
        <v>1021592</v>
      </c>
      <c r="M16" s="21">
        <f>SUM(M6:M7)</f>
        <v>44000</v>
      </c>
      <c r="N16" s="21">
        <f>SUM(N6:N7)</f>
        <v>334218</v>
      </c>
      <c r="O16" s="21">
        <f>SUM(O6:O7)</f>
        <v>634964</v>
      </c>
      <c r="P16" s="21">
        <f>SUM(P6:P7)</f>
        <v>0</v>
      </c>
      <c r="Q16" s="28">
        <f>SUM(Q6:Q7)</f>
        <v>8410</v>
      </c>
    </row>
    <row r="17" spans="1:17" ht="15" customHeight="1">
      <c r="A17" s="13" t="s">
        <v>30</v>
      </c>
      <c r="B17" s="20">
        <f t="shared" si="0"/>
        <v>1140876</v>
      </c>
      <c r="C17" s="21">
        <f t="shared" si="1"/>
        <v>233217</v>
      </c>
      <c r="D17" s="21">
        <f>SUM(D8:D14)</f>
        <v>9050</v>
      </c>
      <c r="E17" s="21">
        <f>SUM(E8:E14)</f>
        <v>19550</v>
      </c>
      <c r="F17" s="21">
        <f>SUM(F8:F14)</f>
        <v>204617</v>
      </c>
      <c r="G17" s="21">
        <f t="shared" si="2"/>
        <v>907659</v>
      </c>
      <c r="H17" s="21">
        <f>SUM(H8:H14)</f>
        <v>743384</v>
      </c>
      <c r="I17" s="21">
        <f>SUM(I8:I14)</f>
        <v>83490</v>
      </c>
      <c r="J17" s="21">
        <f>SUM(J8:J14)</f>
        <v>80785</v>
      </c>
      <c r="K17" s="21">
        <f>SUM(K8:K14)</f>
        <v>86322</v>
      </c>
      <c r="L17" s="21">
        <f t="shared" si="3"/>
        <v>1054554</v>
      </c>
      <c r="M17" s="21">
        <f>SUM(M8:M14)</f>
        <v>5000</v>
      </c>
      <c r="N17" s="21">
        <f>SUM(N8:N14)</f>
        <v>210160</v>
      </c>
      <c r="O17" s="21">
        <f>SUM(O8:O14)</f>
        <v>836014</v>
      </c>
      <c r="P17" s="21">
        <f>SUM(P8:P14)</f>
        <v>0</v>
      </c>
      <c r="Q17" s="28">
        <f>SUM(Q8:Q14)</f>
        <v>3380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3825219</v>
      </c>
      <c r="C19" s="25">
        <f t="shared" si="1"/>
        <v>239217</v>
      </c>
      <c r="D19" s="24">
        <f>SUM(D16:D17)</f>
        <v>9050</v>
      </c>
      <c r="E19" s="24">
        <f>SUM(E16:E17)</f>
        <v>19550</v>
      </c>
      <c r="F19" s="24">
        <f>SUM(F16:F17)</f>
        <v>210617</v>
      </c>
      <c r="G19" s="25">
        <f t="shared" si="2"/>
        <v>3586002</v>
      </c>
      <c r="H19" s="24">
        <f>SUM(H16:H17)</f>
        <v>1236452</v>
      </c>
      <c r="I19" s="24">
        <f>SUM(I16:I17)</f>
        <v>115390</v>
      </c>
      <c r="J19" s="24">
        <f>SUM(J16:J17)</f>
        <v>2234160</v>
      </c>
      <c r="K19" s="25">
        <f>SUM(K16:K17)</f>
        <v>1749073</v>
      </c>
      <c r="L19" s="24">
        <f>SUM(M19:Q19)</f>
        <v>2076146</v>
      </c>
      <c r="M19" s="24">
        <f>SUM(M16:M17)</f>
        <v>49000</v>
      </c>
      <c r="N19" s="24">
        <f>SUM(N16:N17)</f>
        <v>544378</v>
      </c>
      <c r="O19" s="24">
        <f>SUM(O16:O17)</f>
        <v>1470978</v>
      </c>
      <c r="P19" s="24">
        <f>SUM(P16:P17)</f>
        <v>0</v>
      </c>
      <c r="Q19" s="30">
        <f>SUM(Q16:Q17)</f>
        <v>11790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2007-01-26T09:04:50Z</cp:lastPrinted>
  <dcterms:created xsi:type="dcterms:W3CDTF">2000-01-06T00:38:06Z</dcterms:created>
  <dcterms:modified xsi:type="dcterms:W3CDTF">2007-01-26T09:05:14Z</dcterms:modified>
  <cp:category/>
  <cp:version/>
  <cp:contentType/>
  <cp:contentStatus/>
</cp:coreProperties>
</file>