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<sst xmlns="http://schemas.openxmlformats.org/spreadsheetml/2006/main" count="149" uniqueCount="133">
  <si>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</si>
  <si>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</si>
  <si>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</si>
  <si>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</si>
  <si>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</si>
  <si>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</si>
  <si>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</si>
  <si>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</si>
  <si>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</si>
  <si>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</si>
  <si>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</si>
  <si>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</si>
  <si>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</si>
  <si>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</si>
  <si>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</si>
  <si>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</si>
  <si>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</si>
  <si>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</si>
  <si>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</si>
  <si>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</si>
  <si>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</si>
  <si>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</si>
  <si>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</si>
  <si>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</si>
  <si>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</si>
  <si>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</si>
  <si>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</si>
  <si>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</si>
  <si>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</si>
  <si>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</si>
  <si>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</si>
  <si>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</si>
  <si>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</si>
  <si>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</si>
  <si>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</si>
  <si>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</si>
  <si>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</si>
  <si>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19年  3月分</t>
  </si>
  <si>
    <t>（県市町村名）岐阜県</t>
  </si>
  <si>
    <t>着工建築物概報（２）</t>
  </si>
  <si>
    <t>平成  19年  3月分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</si>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</sst>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129</v>
      </c>
      <c r="D3" s="56"/>
      <c r="E3" s="56"/>
      <c r="F3" s="56"/>
      <c r="G3" s="56"/>
      <c r="H3" s="56"/>
      <c r="I3" s="56"/>
      <c r="J3" s="56"/>
      <c r="K3" s="57"/>
      <c r="L3" s="55" t="s">
        <v>130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131</v>
      </c>
      <c r="J4" s="32" t="s">
        <v>132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33982</v>
      </c>
      <c r="C5" s="36">
        <v>26102</v>
      </c>
      <c r="D5" s="36">
        <v>1978</v>
      </c>
      <c r="E5" s="36">
        <v>66</v>
      </c>
      <c r="F5" s="36">
        <v>1718</v>
      </c>
      <c r="G5" s="36">
        <v>157</v>
      </c>
      <c r="H5" s="36">
        <v>633</v>
      </c>
      <c r="I5" s="36">
        <v>1453</v>
      </c>
      <c r="J5" s="36">
        <v>1875</v>
      </c>
      <c r="K5" s="36">
        <v>0</v>
      </c>
      <c r="L5" s="36">
        <v>16982</v>
      </c>
      <c r="M5" s="37">
        <v>17000</v>
      </c>
    </row>
    <row r="6" spans="1:13" ht="15" customHeight="1">
      <c r="A6" s="39" t="s">
        <v>75</v>
      </c>
      <c r="B6" s="40">
        <f t="shared" si="0"/>
        <v>11169</v>
      </c>
      <c r="C6" s="41">
        <v>7646</v>
      </c>
      <c r="D6" s="41">
        <v>99</v>
      </c>
      <c r="E6" s="41">
        <v>0</v>
      </c>
      <c r="F6" s="41">
        <v>2237</v>
      </c>
      <c r="G6" s="41">
        <v>0</v>
      </c>
      <c r="H6" s="41">
        <v>542</v>
      </c>
      <c r="I6" s="41">
        <v>37</v>
      </c>
      <c r="J6" s="41">
        <v>608</v>
      </c>
      <c r="K6" s="41">
        <v>0</v>
      </c>
      <c r="L6" s="41">
        <v>5566</v>
      </c>
      <c r="M6" s="42">
        <v>5603</v>
      </c>
    </row>
    <row r="7" spans="1:13" ht="15" customHeight="1">
      <c r="A7" s="39" t="s">
        <v>76</v>
      </c>
      <c r="B7" s="40">
        <f t="shared" si="0"/>
        <v>5035</v>
      </c>
      <c r="C7" s="41">
        <v>2847</v>
      </c>
      <c r="D7" s="41">
        <v>0</v>
      </c>
      <c r="E7" s="41">
        <v>297</v>
      </c>
      <c r="F7" s="41">
        <v>470</v>
      </c>
      <c r="G7" s="41">
        <v>0</v>
      </c>
      <c r="H7" s="41">
        <v>905</v>
      </c>
      <c r="I7" s="41">
        <v>204</v>
      </c>
      <c r="J7" s="41">
        <v>312</v>
      </c>
      <c r="K7" s="41">
        <v>0</v>
      </c>
      <c r="L7" s="41">
        <v>2930</v>
      </c>
      <c r="M7" s="42">
        <v>2105</v>
      </c>
    </row>
    <row r="8" spans="1:13" ht="15" customHeight="1">
      <c r="A8" s="39" t="s">
        <v>77</v>
      </c>
      <c r="B8" s="40">
        <f t="shared" si="0"/>
        <v>5091</v>
      </c>
      <c r="C8" s="41">
        <v>4517</v>
      </c>
      <c r="D8" s="41">
        <v>0</v>
      </c>
      <c r="E8" s="41">
        <v>0</v>
      </c>
      <c r="F8" s="41">
        <v>158</v>
      </c>
      <c r="G8" s="41">
        <v>0</v>
      </c>
      <c r="H8" s="41">
        <v>0</v>
      </c>
      <c r="I8" s="41">
        <v>228</v>
      </c>
      <c r="J8" s="41">
        <v>188</v>
      </c>
      <c r="K8" s="41">
        <v>0</v>
      </c>
      <c r="L8" s="41">
        <v>3809</v>
      </c>
      <c r="M8" s="42">
        <v>1282</v>
      </c>
    </row>
    <row r="9" spans="1:13" ht="15" customHeight="1">
      <c r="A9" s="39" t="s">
        <v>78</v>
      </c>
      <c r="B9" s="40">
        <f t="shared" si="0"/>
        <v>21814</v>
      </c>
      <c r="C9" s="41">
        <v>6675</v>
      </c>
      <c r="D9" s="41">
        <v>0</v>
      </c>
      <c r="E9" s="41">
        <v>260</v>
      </c>
      <c r="F9" s="41">
        <v>6046</v>
      </c>
      <c r="G9" s="41">
        <v>0</v>
      </c>
      <c r="H9" s="41">
        <v>1231</v>
      </c>
      <c r="I9" s="41">
        <v>313</v>
      </c>
      <c r="J9" s="41">
        <v>7289</v>
      </c>
      <c r="K9" s="41">
        <v>0</v>
      </c>
      <c r="L9" s="41">
        <v>4145</v>
      </c>
      <c r="M9" s="42">
        <v>17669</v>
      </c>
    </row>
    <row r="10" spans="1:13" ht="15" customHeight="1">
      <c r="A10" s="39" t="s">
        <v>79</v>
      </c>
      <c r="B10" s="40">
        <f t="shared" si="0"/>
        <v>7021</v>
      </c>
      <c r="C10" s="41">
        <v>5120</v>
      </c>
      <c r="D10" s="41">
        <v>0</v>
      </c>
      <c r="E10" s="41">
        <v>420</v>
      </c>
      <c r="F10" s="41">
        <v>873</v>
      </c>
      <c r="G10" s="41">
        <v>0</v>
      </c>
      <c r="H10" s="41">
        <v>519</v>
      </c>
      <c r="I10" s="41">
        <v>59</v>
      </c>
      <c r="J10" s="41">
        <v>0</v>
      </c>
      <c r="K10" s="41">
        <v>30</v>
      </c>
      <c r="L10" s="41">
        <v>3777</v>
      </c>
      <c r="M10" s="42">
        <v>3244</v>
      </c>
    </row>
    <row r="11" spans="1:13" ht="15" customHeight="1">
      <c r="A11" s="39" t="s">
        <v>80</v>
      </c>
      <c r="B11" s="40">
        <f t="shared" si="0"/>
        <v>3115</v>
      </c>
      <c r="C11" s="41">
        <v>652</v>
      </c>
      <c r="D11" s="41">
        <v>0</v>
      </c>
      <c r="E11" s="41">
        <v>70</v>
      </c>
      <c r="F11" s="41">
        <v>2199</v>
      </c>
      <c r="G11" s="41">
        <v>0</v>
      </c>
      <c r="H11" s="41">
        <v>194</v>
      </c>
      <c r="I11" s="41">
        <v>0</v>
      </c>
      <c r="J11" s="41">
        <v>0</v>
      </c>
      <c r="K11" s="41">
        <v>0</v>
      </c>
      <c r="L11" s="41">
        <v>652</v>
      </c>
      <c r="M11" s="42">
        <v>2463</v>
      </c>
    </row>
    <row r="12" spans="1:13" ht="15" customHeight="1">
      <c r="A12" s="39" t="s">
        <v>81</v>
      </c>
      <c r="B12" s="40">
        <f t="shared" si="0"/>
        <v>2398</v>
      </c>
      <c r="C12" s="41">
        <v>2034</v>
      </c>
      <c r="D12" s="41">
        <v>192</v>
      </c>
      <c r="E12" s="41">
        <v>0</v>
      </c>
      <c r="F12" s="41">
        <v>0</v>
      </c>
      <c r="G12" s="41">
        <v>0</v>
      </c>
      <c r="H12" s="41">
        <v>0</v>
      </c>
      <c r="I12" s="41">
        <v>172</v>
      </c>
      <c r="J12" s="41">
        <v>0</v>
      </c>
      <c r="K12" s="41">
        <v>0</v>
      </c>
      <c r="L12" s="41">
        <v>1907</v>
      </c>
      <c r="M12" s="42">
        <v>491</v>
      </c>
    </row>
    <row r="13" spans="1:13" ht="15" customHeight="1">
      <c r="A13" s="39" t="s">
        <v>82</v>
      </c>
      <c r="B13" s="40">
        <f t="shared" si="0"/>
        <v>15796</v>
      </c>
      <c r="C13" s="41">
        <v>6191</v>
      </c>
      <c r="D13" s="41">
        <v>262</v>
      </c>
      <c r="E13" s="41">
        <v>0</v>
      </c>
      <c r="F13" s="41">
        <v>0</v>
      </c>
      <c r="G13" s="41">
        <v>168</v>
      </c>
      <c r="H13" s="41">
        <v>288</v>
      </c>
      <c r="I13" s="41">
        <v>8887</v>
      </c>
      <c r="J13" s="41">
        <v>0</v>
      </c>
      <c r="K13" s="41">
        <v>0</v>
      </c>
      <c r="L13" s="41">
        <v>4116</v>
      </c>
      <c r="M13" s="42">
        <v>11680</v>
      </c>
    </row>
    <row r="14" spans="1:13" ht="15" customHeight="1">
      <c r="A14" s="39" t="s">
        <v>83</v>
      </c>
      <c r="B14" s="40">
        <f t="shared" si="0"/>
        <v>3619</v>
      </c>
      <c r="C14" s="41">
        <v>2196</v>
      </c>
      <c r="D14" s="41">
        <v>0</v>
      </c>
      <c r="E14" s="41">
        <v>0</v>
      </c>
      <c r="F14" s="41">
        <v>322</v>
      </c>
      <c r="G14" s="41">
        <v>0</v>
      </c>
      <c r="H14" s="41">
        <v>113</v>
      </c>
      <c r="I14" s="41">
        <v>988</v>
      </c>
      <c r="J14" s="41">
        <v>0</v>
      </c>
      <c r="K14" s="41">
        <v>0</v>
      </c>
      <c r="L14" s="41">
        <v>1812</v>
      </c>
      <c r="M14" s="42">
        <v>1807</v>
      </c>
    </row>
    <row r="15" spans="1:13" ht="15" customHeight="1">
      <c r="A15" s="39" t="s">
        <v>84</v>
      </c>
      <c r="B15" s="40">
        <f t="shared" si="0"/>
        <v>16008</v>
      </c>
      <c r="C15" s="41">
        <v>8773</v>
      </c>
      <c r="D15" s="41">
        <v>181</v>
      </c>
      <c r="E15" s="41">
        <v>0</v>
      </c>
      <c r="F15" s="41">
        <v>43</v>
      </c>
      <c r="G15" s="41">
        <v>5527</v>
      </c>
      <c r="H15" s="41">
        <v>373</v>
      </c>
      <c r="I15" s="41">
        <v>253</v>
      </c>
      <c r="J15" s="41">
        <v>858</v>
      </c>
      <c r="K15" s="41">
        <v>0</v>
      </c>
      <c r="L15" s="41">
        <v>6052</v>
      </c>
      <c r="M15" s="42">
        <v>9956</v>
      </c>
    </row>
    <row r="16" spans="1:13" ht="15" customHeight="1">
      <c r="A16" s="39" t="s">
        <v>85</v>
      </c>
      <c r="B16" s="40">
        <f t="shared" si="0"/>
        <v>6161</v>
      </c>
      <c r="C16" s="41">
        <v>4893</v>
      </c>
      <c r="D16" s="41">
        <v>0</v>
      </c>
      <c r="E16" s="41">
        <v>0</v>
      </c>
      <c r="F16" s="41">
        <v>0</v>
      </c>
      <c r="G16" s="41">
        <v>0</v>
      </c>
      <c r="H16" s="41">
        <v>214</v>
      </c>
      <c r="I16" s="41">
        <v>189</v>
      </c>
      <c r="J16" s="41">
        <v>865</v>
      </c>
      <c r="K16" s="41">
        <v>0</v>
      </c>
      <c r="L16" s="41">
        <v>4487</v>
      </c>
      <c r="M16" s="42">
        <v>1674</v>
      </c>
    </row>
    <row r="17" spans="1:13" ht="15" customHeight="1">
      <c r="A17" s="39" t="s">
        <v>86</v>
      </c>
      <c r="B17" s="40">
        <f t="shared" si="0"/>
        <v>14293</v>
      </c>
      <c r="C17" s="41">
        <v>8901</v>
      </c>
      <c r="D17" s="41">
        <v>408</v>
      </c>
      <c r="E17" s="41">
        <v>85</v>
      </c>
      <c r="F17" s="41">
        <v>3218</v>
      </c>
      <c r="G17" s="41">
        <v>279</v>
      </c>
      <c r="H17" s="41">
        <v>581</v>
      </c>
      <c r="I17" s="41">
        <v>627</v>
      </c>
      <c r="J17" s="41">
        <v>194</v>
      </c>
      <c r="K17" s="41">
        <v>0</v>
      </c>
      <c r="L17" s="41">
        <v>6220</v>
      </c>
      <c r="M17" s="42">
        <v>8073</v>
      </c>
    </row>
    <row r="18" spans="1:13" ht="15" customHeight="1">
      <c r="A18" s="39" t="s">
        <v>87</v>
      </c>
      <c r="B18" s="40">
        <f t="shared" si="0"/>
        <v>6490</v>
      </c>
      <c r="C18" s="41">
        <v>5117</v>
      </c>
      <c r="D18" s="41">
        <v>0</v>
      </c>
      <c r="E18" s="41">
        <v>0</v>
      </c>
      <c r="F18" s="41">
        <v>58</v>
      </c>
      <c r="G18" s="41">
        <v>0</v>
      </c>
      <c r="H18" s="41">
        <v>0</v>
      </c>
      <c r="I18" s="41">
        <v>1252</v>
      </c>
      <c r="J18" s="41">
        <v>63</v>
      </c>
      <c r="K18" s="41">
        <v>0</v>
      </c>
      <c r="L18" s="41">
        <v>4323</v>
      </c>
      <c r="M18" s="42">
        <v>2167</v>
      </c>
    </row>
    <row r="19" spans="1:13" ht="15" customHeight="1">
      <c r="A19" s="39" t="s">
        <v>88</v>
      </c>
      <c r="B19" s="40">
        <f t="shared" si="0"/>
        <v>1124</v>
      </c>
      <c r="C19" s="41">
        <v>793</v>
      </c>
      <c r="D19" s="41">
        <v>0</v>
      </c>
      <c r="E19" s="41">
        <v>0</v>
      </c>
      <c r="F19" s="41">
        <v>0</v>
      </c>
      <c r="G19" s="41">
        <v>0</v>
      </c>
      <c r="H19" s="41">
        <v>80</v>
      </c>
      <c r="I19" s="41">
        <v>251</v>
      </c>
      <c r="J19" s="41">
        <v>0</v>
      </c>
      <c r="K19" s="41">
        <v>0</v>
      </c>
      <c r="L19" s="41">
        <v>747</v>
      </c>
      <c r="M19" s="42">
        <v>377</v>
      </c>
    </row>
    <row r="20" spans="1:13" ht="15" customHeight="1">
      <c r="A20" s="39" t="s">
        <v>89</v>
      </c>
      <c r="B20" s="40">
        <f t="shared" si="0"/>
        <v>5506</v>
      </c>
      <c r="C20" s="41">
        <v>4564</v>
      </c>
      <c r="D20" s="41">
        <v>0</v>
      </c>
      <c r="E20" s="41">
        <v>0</v>
      </c>
      <c r="F20" s="41">
        <v>288</v>
      </c>
      <c r="G20" s="41">
        <v>0</v>
      </c>
      <c r="H20" s="41">
        <v>174</v>
      </c>
      <c r="I20" s="41">
        <v>480</v>
      </c>
      <c r="J20" s="41">
        <v>0</v>
      </c>
      <c r="K20" s="41">
        <v>0</v>
      </c>
      <c r="L20" s="41">
        <v>3861</v>
      </c>
      <c r="M20" s="42">
        <v>1645</v>
      </c>
    </row>
    <row r="21" spans="1:13" ht="15" customHeight="1">
      <c r="A21" s="39" t="s">
        <v>90</v>
      </c>
      <c r="B21" s="40">
        <f t="shared" si="0"/>
        <v>599</v>
      </c>
      <c r="C21" s="41">
        <v>599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599</v>
      </c>
      <c r="M21" s="42">
        <v>0</v>
      </c>
    </row>
    <row r="22" spans="1:13" ht="15" customHeight="1">
      <c r="A22" s="39" t="s">
        <v>91</v>
      </c>
      <c r="B22" s="40">
        <f t="shared" si="0"/>
        <v>2015</v>
      </c>
      <c r="C22" s="41">
        <v>1352</v>
      </c>
      <c r="D22" s="41">
        <v>0</v>
      </c>
      <c r="E22" s="41">
        <v>108</v>
      </c>
      <c r="F22" s="41">
        <v>0</v>
      </c>
      <c r="G22" s="41">
        <v>0</v>
      </c>
      <c r="H22" s="41">
        <v>0</v>
      </c>
      <c r="I22" s="41">
        <v>130</v>
      </c>
      <c r="J22" s="41">
        <v>425</v>
      </c>
      <c r="K22" s="41">
        <v>0</v>
      </c>
      <c r="L22" s="41">
        <v>1065</v>
      </c>
      <c r="M22" s="42">
        <v>950</v>
      </c>
    </row>
    <row r="23" spans="1:13" ht="15" customHeight="1">
      <c r="A23" s="39" t="s">
        <v>92</v>
      </c>
      <c r="B23" s="40">
        <f t="shared" si="0"/>
        <v>1562</v>
      </c>
      <c r="C23" s="41">
        <v>1265</v>
      </c>
      <c r="D23" s="41">
        <v>138</v>
      </c>
      <c r="E23" s="41">
        <v>0</v>
      </c>
      <c r="F23" s="41">
        <v>0</v>
      </c>
      <c r="G23" s="41">
        <v>0</v>
      </c>
      <c r="H23" s="41">
        <v>0</v>
      </c>
      <c r="I23" s="41">
        <v>159</v>
      </c>
      <c r="J23" s="41">
        <v>0</v>
      </c>
      <c r="K23" s="41">
        <v>0</v>
      </c>
      <c r="L23" s="41">
        <v>1403</v>
      </c>
      <c r="M23" s="42">
        <v>159</v>
      </c>
    </row>
    <row r="24" spans="1:13" ht="15" customHeight="1">
      <c r="A24" s="39" t="s">
        <v>93</v>
      </c>
      <c r="B24" s="40">
        <f t="shared" si="0"/>
        <v>1111</v>
      </c>
      <c r="C24" s="41">
        <v>546</v>
      </c>
      <c r="D24" s="41">
        <v>0</v>
      </c>
      <c r="E24" s="41">
        <v>0</v>
      </c>
      <c r="F24" s="41">
        <v>400</v>
      </c>
      <c r="G24" s="41">
        <v>0</v>
      </c>
      <c r="H24" s="41">
        <v>19</v>
      </c>
      <c r="I24" s="41">
        <v>146</v>
      </c>
      <c r="J24" s="41">
        <v>0</v>
      </c>
      <c r="K24" s="41">
        <v>0</v>
      </c>
      <c r="L24" s="41">
        <v>565</v>
      </c>
      <c r="M24" s="42">
        <v>546</v>
      </c>
    </row>
    <row r="25" spans="1:13" ht="15" customHeight="1">
      <c r="A25" s="43" t="s">
        <v>94</v>
      </c>
      <c r="B25" s="44">
        <f t="shared" si="0"/>
        <v>3909</v>
      </c>
      <c r="C25" s="45">
        <v>2840</v>
      </c>
      <c r="D25" s="45">
        <v>80</v>
      </c>
      <c r="E25" s="45">
        <v>0</v>
      </c>
      <c r="F25" s="45">
        <v>948</v>
      </c>
      <c r="G25" s="45">
        <v>0</v>
      </c>
      <c r="H25" s="45">
        <v>0</v>
      </c>
      <c r="I25" s="45">
        <v>26</v>
      </c>
      <c r="J25" s="45">
        <v>15</v>
      </c>
      <c r="K25" s="45">
        <v>0</v>
      </c>
      <c r="L25" s="45">
        <v>1709</v>
      </c>
      <c r="M25" s="46">
        <v>2200</v>
      </c>
    </row>
    <row r="26" spans="1:13" ht="15" customHeight="1">
      <c r="A26" s="47" t="s">
        <v>95</v>
      </c>
      <c r="B26" s="48">
        <f t="shared" si="0"/>
        <v>167818</v>
      </c>
      <c r="C26" s="49">
        <v>103623</v>
      </c>
      <c r="D26" s="49">
        <v>3338</v>
      </c>
      <c r="E26" s="49">
        <v>1306</v>
      </c>
      <c r="F26" s="49">
        <v>18978</v>
      </c>
      <c r="G26" s="49">
        <v>6131</v>
      </c>
      <c r="H26" s="49">
        <v>5866</v>
      </c>
      <c r="I26" s="49">
        <v>15854</v>
      </c>
      <c r="J26" s="49">
        <v>12692</v>
      </c>
      <c r="K26" s="49">
        <v>30</v>
      </c>
      <c r="L26" s="49">
        <v>76727</v>
      </c>
      <c r="M26" s="50">
        <v>91091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2521</v>
      </c>
      <c r="C28" s="41">
        <v>2286</v>
      </c>
      <c r="D28" s="41">
        <v>0</v>
      </c>
      <c r="E28" s="41">
        <v>0</v>
      </c>
      <c r="F28" s="41">
        <v>74</v>
      </c>
      <c r="G28" s="41">
        <v>161</v>
      </c>
      <c r="H28" s="41">
        <v>0</v>
      </c>
      <c r="I28" s="41">
        <v>0</v>
      </c>
      <c r="J28" s="41">
        <v>0</v>
      </c>
      <c r="K28" s="41">
        <v>0</v>
      </c>
      <c r="L28" s="41">
        <v>1506</v>
      </c>
      <c r="M28" s="42">
        <v>1015</v>
      </c>
    </row>
    <row r="29" spans="1:13" ht="15" customHeight="1">
      <c r="A29" s="39" t="s">
        <v>97</v>
      </c>
      <c r="B29" s="40">
        <f>SUM(C29:K29)</f>
        <v>1746</v>
      </c>
      <c r="C29" s="41">
        <v>1746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1746</v>
      </c>
      <c r="M29" s="42">
        <v>0</v>
      </c>
    </row>
    <row r="30" spans="1:13" ht="15" customHeight="1">
      <c r="A30" s="47" t="s">
        <v>98</v>
      </c>
      <c r="B30" s="48">
        <f>SUM(C30:K30)</f>
        <v>4267</v>
      </c>
      <c r="C30" s="49">
        <v>4032</v>
      </c>
      <c r="D30" s="49">
        <v>0</v>
      </c>
      <c r="E30" s="49">
        <v>0</v>
      </c>
      <c r="F30" s="49">
        <v>74</v>
      </c>
      <c r="G30" s="49">
        <v>161</v>
      </c>
      <c r="H30" s="49">
        <v>0</v>
      </c>
      <c r="I30" s="49">
        <v>0</v>
      </c>
      <c r="J30" s="49">
        <v>0</v>
      </c>
      <c r="K30" s="49">
        <v>0</v>
      </c>
      <c r="L30" s="49">
        <v>3252</v>
      </c>
      <c r="M30" s="50">
        <v>1015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2120</v>
      </c>
      <c r="C32" s="41">
        <v>1140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980</v>
      </c>
      <c r="K32" s="41">
        <v>0</v>
      </c>
      <c r="L32" s="41">
        <v>1311</v>
      </c>
      <c r="M32" s="42">
        <v>809</v>
      </c>
    </row>
    <row r="33" spans="1:13" ht="15" customHeight="1">
      <c r="A33" s="47" t="s">
        <v>100</v>
      </c>
      <c r="B33" s="48">
        <f>SUM(C33:K33)</f>
        <v>2120</v>
      </c>
      <c r="C33" s="49">
        <v>1140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980</v>
      </c>
      <c r="K33" s="49">
        <v>0</v>
      </c>
      <c r="L33" s="49">
        <v>1311</v>
      </c>
      <c r="M33" s="50">
        <v>809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2165</v>
      </c>
      <c r="C35" s="41">
        <v>2165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1771</v>
      </c>
      <c r="M35" s="42">
        <v>394</v>
      </c>
    </row>
    <row r="36" spans="1:13" ht="15" customHeight="1">
      <c r="A36" s="43" t="s">
        <v>102</v>
      </c>
      <c r="B36" s="44">
        <f>SUM(C36:K36)</f>
        <v>139</v>
      </c>
      <c r="C36" s="45">
        <v>108</v>
      </c>
      <c r="D36" s="45">
        <v>0</v>
      </c>
      <c r="E36" s="45">
        <v>0</v>
      </c>
      <c r="F36" s="45">
        <v>0</v>
      </c>
      <c r="G36" s="45">
        <v>31</v>
      </c>
      <c r="H36" s="45">
        <v>0</v>
      </c>
      <c r="I36" s="45">
        <v>0</v>
      </c>
      <c r="J36" s="45">
        <v>0</v>
      </c>
      <c r="K36" s="45">
        <v>0</v>
      </c>
      <c r="L36" s="45">
        <v>72</v>
      </c>
      <c r="M36" s="46">
        <v>67</v>
      </c>
    </row>
    <row r="37" spans="1:13" ht="15" customHeight="1">
      <c r="A37" s="47" t="s">
        <v>103</v>
      </c>
      <c r="B37" s="48">
        <f>SUM(C37:K37)</f>
        <v>2304</v>
      </c>
      <c r="C37" s="49">
        <v>2273</v>
      </c>
      <c r="D37" s="49">
        <v>0</v>
      </c>
      <c r="E37" s="49">
        <v>0</v>
      </c>
      <c r="F37" s="49">
        <v>0</v>
      </c>
      <c r="G37" s="49">
        <v>31</v>
      </c>
      <c r="H37" s="49">
        <v>0</v>
      </c>
      <c r="I37" s="49">
        <v>0</v>
      </c>
      <c r="J37" s="49">
        <v>0</v>
      </c>
      <c r="K37" s="49">
        <v>0</v>
      </c>
      <c r="L37" s="49">
        <v>1843</v>
      </c>
      <c r="M37" s="50">
        <v>461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897</v>
      </c>
      <c r="C39" s="41">
        <v>747</v>
      </c>
      <c r="D39" s="41">
        <v>0</v>
      </c>
      <c r="E39" s="41">
        <v>0</v>
      </c>
      <c r="F39" s="41">
        <v>63</v>
      </c>
      <c r="G39" s="41">
        <v>0</v>
      </c>
      <c r="H39" s="41">
        <v>0</v>
      </c>
      <c r="I39" s="41">
        <v>0</v>
      </c>
      <c r="J39" s="41">
        <v>87</v>
      </c>
      <c r="K39" s="41">
        <v>0</v>
      </c>
      <c r="L39" s="41">
        <v>426</v>
      </c>
      <c r="M39" s="42">
        <v>471</v>
      </c>
    </row>
    <row r="40" spans="1:13" ht="15" customHeight="1">
      <c r="A40" s="39" t="s">
        <v>105</v>
      </c>
      <c r="B40" s="40">
        <f>SUM(C40:K40)</f>
        <v>1365</v>
      </c>
      <c r="C40" s="41">
        <v>445</v>
      </c>
      <c r="D40" s="41">
        <v>0</v>
      </c>
      <c r="E40" s="41">
        <v>0</v>
      </c>
      <c r="F40" s="41">
        <v>846</v>
      </c>
      <c r="G40" s="41">
        <v>0</v>
      </c>
      <c r="H40" s="41">
        <v>0</v>
      </c>
      <c r="I40" s="41">
        <v>74</v>
      </c>
      <c r="J40" s="41">
        <v>0</v>
      </c>
      <c r="K40" s="41">
        <v>0</v>
      </c>
      <c r="L40" s="41">
        <v>445</v>
      </c>
      <c r="M40" s="42">
        <v>920</v>
      </c>
    </row>
    <row r="41" spans="1:13" ht="15" customHeight="1">
      <c r="A41" s="39" t="s">
        <v>106</v>
      </c>
      <c r="B41" s="40">
        <f>SUM(C41:K41)</f>
        <v>844</v>
      </c>
      <c r="C41" s="41">
        <v>678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166</v>
      </c>
      <c r="J41" s="41">
        <v>0</v>
      </c>
      <c r="K41" s="41">
        <v>0</v>
      </c>
      <c r="L41" s="41">
        <v>678</v>
      </c>
      <c r="M41" s="42">
        <v>166</v>
      </c>
    </row>
    <row r="42" spans="1:13" ht="15" customHeight="1">
      <c r="A42" s="47" t="s">
        <v>107</v>
      </c>
      <c r="B42" s="48">
        <f>SUM(C42:K42)</f>
        <v>3106</v>
      </c>
      <c r="C42" s="49">
        <v>1870</v>
      </c>
      <c r="D42" s="49">
        <v>0</v>
      </c>
      <c r="E42" s="49">
        <v>0</v>
      </c>
      <c r="F42" s="49">
        <v>909</v>
      </c>
      <c r="G42" s="49">
        <v>0</v>
      </c>
      <c r="H42" s="49">
        <v>0</v>
      </c>
      <c r="I42" s="49">
        <v>240</v>
      </c>
      <c r="J42" s="49">
        <v>87</v>
      </c>
      <c r="K42" s="49">
        <v>0</v>
      </c>
      <c r="L42" s="49">
        <v>1549</v>
      </c>
      <c r="M42" s="50">
        <v>1557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673</v>
      </c>
      <c r="C44" s="41">
        <v>549</v>
      </c>
      <c r="D44" s="41">
        <v>0</v>
      </c>
      <c r="E44" s="41">
        <v>104</v>
      </c>
      <c r="F44" s="41">
        <v>20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557</v>
      </c>
      <c r="M44" s="42">
        <v>116</v>
      </c>
    </row>
    <row r="45" spans="1:13" ht="15" customHeight="1">
      <c r="A45" s="39" t="s">
        <v>109</v>
      </c>
      <c r="B45" s="40">
        <f>SUM(C45:K45)</f>
        <v>1236</v>
      </c>
      <c r="C45" s="41">
        <v>767</v>
      </c>
      <c r="D45" s="41">
        <v>145</v>
      </c>
      <c r="E45" s="41">
        <v>0</v>
      </c>
      <c r="F45" s="41">
        <v>234</v>
      </c>
      <c r="G45" s="41">
        <v>0</v>
      </c>
      <c r="H45" s="41">
        <v>0</v>
      </c>
      <c r="I45" s="41">
        <v>90</v>
      </c>
      <c r="J45" s="41">
        <v>0</v>
      </c>
      <c r="K45" s="41">
        <v>0</v>
      </c>
      <c r="L45" s="41">
        <v>1002</v>
      </c>
      <c r="M45" s="42">
        <v>234</v>
      </c>
    </row>
    <row r="46" spans="1:13" ht="15" customHeight="1">
      <c r="A46" s="39" t="s">
        <v>110</v>
      </c>
      <c r="B46" s="40">
        <f>SUM(C46:K46)</f>
        <v>2507</v>
      </c>
      <c r="C46" s="41">
        <v>908</v>
      </c>
      <c r="D46" s="41">
        <v>0</v>
      </c>
      <c r="E46" s="41">
        <v>1010</v>
      </c>
      <c r="F46" s="41">
        <v>96</v>
      </c>
      <c r="G46" s="41">
        <v>0</v>
      </c>
      <c r="H46" s="41">
        <v>350</v>
      </c>
      <c r="I46" s="41">
        <v>128</v>
      </c>
      <c r="J46" s="41">
        <v>15</v>
      </c>
      <c r="K46" s="41">
        <v>0</v>
      </c>
      <c r="L46" s="41">
        <v>923</v>
      </c>
      <c r="M46" s="42">
        <v>1584</v>
      </c>
    </row>
    <row r="47" spans="1:13" ht="15" customHeight="1">
      <c r="A47" s="47" t="s">
        <v>111</v>
      </c>
      <c r="B47" s="48">
        <f>SUM(C47:K47)</f>
        <v>4416</v>
      </c>
      <c r="C47" s="49">
        <v>2224</v>
      </c>
      <c r="D47" s="49">
        <v>145</v>
      </c>
      <c r="E47" s="49">
        <v>1114</v>
      </c>
      <c r="F47" s="49">
        <v>350</v>
      </c>
      <c r="G47" s="49">
        <v>0</v>
      </c>
      <c r="H47" s="49">
        <v>350</v>
      </c>
      <c r="I47" s="49">
        <v>218</v>
      </c>
      <c r="J47" s="49">
        <v>15</v>
      </c>
      <c r="K47" s="49">
        <v>0</v>
      </c>
      <c r="L47" s="49">
        <v>2482</v>
      </c>
      <c r="M47" s="50">
        <v>1934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39" t="s">
        <v>112</v>
      </c>
      <c r="B49" s="40">
        <f>SUM(C49:K49)</f>
        <v>4586</v>
      </c>
      <c r="C49" s="41">
        <v>3865</v>
      </c>
      <c r="D49" s="41">
        <v>108</v>
      </c>
      <c r="E49" s="41">
        <v>0</v>
      </c>
      <c r="F49" s="41">
        <v>335</v>
      </c>
      <c r="G49" s="41">
        <v>0</v>
      </c>
      <c r="H49" s="41">
        <v>278</v>
      </c>
      <c r="I49" s="41">
        <v>0</v>
      </c>
      <c r="J49" s="41">
        <v>0</v>
      </c>
      <c r="K49" s="41">
        <v>0</v>
      </c>
      <c r="L49" s="41">
        <v>746</v>
      </c>
      <c r="M49" s="42">
        <v>3840</v>
      </c>
    </row>
    <row r="50" spans="1:13" ht="15" customHeight="1">
      <c r="A50" s="47" t="s">
        <v>113</v>
      </c>
      <c r="B50" s="48">
        <f>SUM(C50:K50)</f>
        <v>4586</v>
      </c>
      <c r="C50" s="49">
        <v>3865</v>
      </c>
      <c r="D50" s="49">
        <v>108</v>
      </c>
      <c r="E50" s="49">
        <v>0</v>
      </c>
      <c r="F50" s="49">
        <v>335</v>
      </c>
      <c r="G50" s="49">
        <v>0</v>
      </c>
      <c r="H50" s="49">
        <v>278</v>
      </c>
      <c r="I50" s="49">
        <v>0</v>
      </c>
      <c r="J50" s="49">
        <v>0</v>
      </c>
      <c r="K50" s="49">
        <v>0</v>
      </c>
      <c r="L50" s="49">
        <v>746</v>
      </c>
      <c r="M50" s="50">
        <v>3840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>SUM(C52:K52)</f>
        <v>142</v>
      </c>
      <c r="C52" s="41">
        <v>142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142</v>
      </c>
      <c r="M52" s="42">
        <v>0</v>
      </c>
    </row>
    <row r="53" spans="1:13" ht="15" customHeight="1">
      <c r="A53" s="39" t="s">
        <v>115</v>
      </c>
      <c r="B53" s="40">
        <f>SUM(C53:M53)</f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2">
        <v>0</v>
      </c>
    </row>
    <row r="54" spans="1:13" ht="15" customHeight="1">
      <c r="A54" s="39" t="s">
        <v>116</v>
      </c>
      <c r="B54" s="40">
        <f>SUM(C54:K54)</f>
        <v>274</v>
      </c>
      <c r="C54" s="41">
        <v>158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116</v>
      </c>
      <c r="K54" s="41">
        <v>0</v>
      </c>
      <c r="L54" s="41">
        <v>240</v>
      </c>
      <c r="M54" s="42">
        <v>34</v>
      </c>
    </row>
    <row r="55" spans="1:13" ht="15" customHeight="1">
      <c r="A55" s="39" t="s">
        <v>117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118</v>
      </c>
      <c r="B56" s="40">
        <f>SUM(C56:K56)</f>
        <v>826</v>
      </c>
      <c r="C56" s="41">
        <v>805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21</v>
      </c>
      <c r="K56" s="41">
        <v>0</v>
      </c>
      <c r="L56" s="41">
        <v>826</v>
      </c>
      <c r="M56" s="42">
        <v>0</v>
      </c>
    </row>
    <row r="57" spans="1:13" ht="15" customHeight="1">
      <c r="A57" s="39" t="s">
        <v>119</v>
      </c>
      <c r="B57" s="40">
        <f>SUM(C57:K57)</f>
        <v>225</v>
      </c>
      <c r="C57" s="41">
        <v>225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146</v>
      </c>
      <c r="M57" s="42">
        <v>79</v>
      </c>
    </row>
    <row r="58" spans="1:13" ht="15" customHeight="1">
      <c r="A58" s="43" t="s">
        <v>120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121</v>
      </c>
      <c r="B59" s="48">
        <f>SUM(C59:K59)</f>
        <v>1467</v>
      </c>
      <c r="C59" s="49">
        <v>1330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137</v>
      </c>
      <c r="K59" s="49">
        <v>0</v>
      </c>
      <c r="L59" s="49">
        <v>1354</v>
      </c>
      <c r="M59" s="50">
        <v>113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39" t="s">
        <v>122</v>
      </c>
      <c r="B61" s="40">
        <f>SUM(C61:K61)</f>
        <v>535</v>
      </c>
      <c r="C61" s="41">
        <v>495</v>
      </c>
      <c r="D61" s="41">
        <v>0</v>
      </c>
      <c r="E61" s="41">
        <v>0</v>
      </c>
      <c r="F61" s="41">
        <v>40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495</v>
      </c>
      <c r="M61" s="42">
        <v>40</v>
      </c>
    </row>
    <row r="62" spans="1:13" ht="15" customHeight="1">
      <c r="A62" s="47" t="s">
        <v>123</v>
      </c>
      <c r="B62" s="48">
        <f>SUM(C62:K62)</f>
        <v>535</v>
      </c>
      <c r="C62" s="49">
        <v>495</v>
      </c>
      <c r="D62" s="49">
        <v>0</v>
      </c>
      <c r="E62" s="49">
        <v>0</v>
      </c>
      <c r="F62" s="49">
        <v>40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495</v>
      </c>
      <c r="M62" s="50">
        <v>40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124</v>
      </c>
      <c r="B64" s="40">
        <f>SUM(C64:M64)</f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2">
        <v>0</v>
      </c>
    </row>
    <row r="65" spans="1:13" ht="15" customHeight="1">
      <c r="A65" s="47" t="s">
        <v>125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22801</v>
      </c>
      <c r="C67" s="41">
        <v>17229</v>
      </c>
      <c r="D67" s="41">
        <v>253</v>
      </c>
      <c r="E67" s="41">
        <v>1114</v>
      </c>
      <c r="F67" s="41">
        <v>1708</v>
      </c>
      <c r="G67" s="41">
        <v>192</v>
      </c>
      <c r="H67" s="41">
        <v>628</v>
      </c>
      <c r="I67" s="41">
        <v>458</v>
      </c>
      <c r="J67" s="41">
        <v>1219</v>
      </c>
      <c r="K67" s="41">
        <v>0</v>
      </c>
      <c r="L67" s="41">
        <v>13032</v>
      </c>
      <c r="M67" s="42">
        <v>9769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190619</v>
      </c>
      <c r="C69" s="53">
        <v>120852</v>
      </c>
      <c r="D69" s="53">
        <v>3591</v>
      </c>
      <c r="E69" s="53">
        <v>2420</v>
      </c>
      <c r="F69" s="53">
        <v>20686</v>
      </c>
      <c r="G69" s="53">
        <v>6323</v>
      </c>
      <c r="H69" s="53">
        <v>6494</v>
      </c>
      <c r="I69" s="53">
        <v>16312</v>
      </c>
      <c r="J69" s="53">
        <v>13911</v>
      </c>
      <c r="K69" s="53">
        <v>30</v>
      </c>
      <c r="L69" s="53">
        <v>89759</v>
      </c>
      <c r="M69" s="54">
        <v>100860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120852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120852</v>
      </c>
      <c r="H6" s="19">
        <v>25168</v>
      </c>
      <c r="I6" s="19">
        <v>121</v>
      </c>
      <c r="J6" s="19">
        <v>95563</v>
      </c>
      <c r="K6" s="19">
        <v>83830</v>
      </c>
      <c r="L6" s="19">
        <f>SUM(M6:Q6)</f>
        <v>37022</v>
      </c>
      <c r="M6" s="19">
        <v>0</v>
      </c>
      <c r="N6" s="19">
        <v>8448</v>
      </c>
      <c r="O6" s="19">
        <v>28302</v>
      </c>
      <c r="P6" s="19">
        <v>0</v>
      </c>
      <c r="Q6" s="27">
        <v>272</v>
      </c>
    </row>
    <row r="7" spans="1:17" ht="15" customHeight="1">
      <c r="A7" s="13" t="s">
        <v>65</v>
      </c>
      <c r="B7" s="20">
        <f>+C7+G7</f>
        <v>3591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3591</v>
      </c>
      <c r="H7" s="21">
        <v>99</v>
      </c>
      <c r="I7" s="21">
        <v>0</v>
      </c>
      <c r="J7" s="21">
        <v>3492</v>
      </c>
      <c r="K7" s="21">
        <v>2006</v>
      </c>
      <c r="L7" s="21">
        <f>SUM(M7:Q7)</f>
        <v>1585</v>
      </c>
      <c r="M7" s="21">
        <v>0</v>
      </c>
      <c r="N7" s="21">
        <v>1198</v>
      </c>
      <c r="O7" s="21">
        <v>387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2420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2420</v>
      </c>
      <c r="H8" s="21">
        <v>969</v>
      </c>
      <c r="I8" s="21">
        <v>680</v>
      </c>
      <c r="J8" s="21">
        <v>771</v>
      </c>
      <c r="K8" s="21">
        <v>467</v>
      </c>
      <c r="L8" s="21">
        <f aca="true" t="shared" si="3" ref="L8:L17">SUM(M8:Q8)</f>
        <v>1953</v>
      </c>
      <c r="M8" s="21">
        <v>0</v>
      </c>
      <c r="N8" s="21">
        <v>0</v>
      </c>
      <c r="O8" s="21">
        <v>1953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20686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20686</v>
      </c>
      <c r="H9" s="21">
        <v>19543</v>
      </c>
      <c r="I9" s="21">
        <v>20</v>
      </c>
      <c r="J9" s="21">
        <v>1123</v>
      </c>
      <c r="K9" s="21">
        <v>535</v>
      </c>
      <c r="L9" s="21">
        <f t="shared" si="3"/>
        <v>20151</v>
      </c>
      <c r="M9" s="21">
        <v>0</v>
      </c>
      <c r="N9" s="21">
        <v>0</v>
      </c>
      <c r="O9" s="21">
        <v>20151</v>
      </c>
      <c r="P9" s="21">
        <v>0</v>
      </c>
      <c r="Q9" s="28">
        <v>0</v>
      </c>
    </row>
    <row r="10" spans="1:17" ht="15" customHeight="1">
      <c r="A10" s="13" t="s">
        <v>68</v>
      </c>
      <c r="B10" s="20">
        <f t="shared" si="0"/>
        <v>6323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6323</v>
      </c>
      <c r="H10" s="21">
        <v>6323</v>
      </c>
      <c r="I10" s="21">
        <v>0</v>
      </c>
      <c r="J10" s="21">
        <v>0</v>
      </c>
      <c r="K10" s="21">
        <v>157</v>
      </c>
      <c r="L10" s="21">
        <f t="shared" si="3"/>
        <v>6166</v>
      </c>
      <c r="M10" s="21">
        <v>0</v>
      </c>
      <c r="N10" s="21">
        <v>0</v>
      </c>
      <c r="O10" s="21">
        <v>6166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6494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6494</v>
      </c>
      <c r="H11" s="21">
        <v>5150</v>
      </c>
      <c r="I11" s="21">
        <v>194</v>
      </c>
      <c r="J11" s="21">
        <v>1150</v>
      </c>
      <c r="K11" s="21">
        <v>628</v>
      </c>
      <c r="L11" s="21">
        <f t="shared" si="3"/>
        <v>5866</v>
      </c>
      <c r="M11" s="21">
        <v>0</v>
      </c>
      <c r="N11" s="21">
        <v>0</v>
      </c>
      <c r="O11" s="21">
        <v>5769</v>
      </c>
      <c r="P11" s="21">
        <v>0</v>
      </c>
      <c r="Q11" s="28">
        <v>97</v>
      </c>
    </row>
    <row r="12" spans="1:17" ht="15" customHeight="1">
      <c r="A12" s="13" t="s">
        <v>70</v>
      </c>
      <c r="B12" s="20">
        <f t="shared" si="0"/>
        <v>16312</v>
      </c>
      <c r="C12" s="21">
        <f t="shared" si="1"/>
        <v>66</v>
      </c>
      <c r="D12" s="21">
        <v>0</v>
      </c>
      <c r="E12" s="21">
        <v>0</v>
      </c>
      <c r="F12" s="21">
        <v>66</v>
      </c>
      <c r="G12" s="21">
        <f t="shared" si="2"/>
        <v>16246</v>
      </c>
      <c r="H12" s="21">
        <v>9061</v>
      </c>
      <c r="I12" s="21">
        <v>731</v>
      </c>
      <c r="J12" s="21">
        <v>6454</v>
      </c>
      <c r="K12" s="21">
        <v>1423</v>
      </c>
      <c r="L12" s="21">
        <f t="shared" si="3"/>
        <v>14889</v>
      </c>
      <c r="M12" s="21">
        <v>4036</v>
      </c>
      <c r="N12" s="21">
        <v>333</v>
      </c>
      <c r="O12" s="21">
        <v>10454</v>
      </c>
      <c r="P12" s="21">
        <v>0</v>
      </c>
      <c r="Q12" s="28">
        <v>66</v>
      </c>
    </row>
    <row r="13" spans="1:17" ht="15" customHeight="1">
      <c r="A13" s="13" t="s">
        <v>71</v>
      </c>
      <c r="B13" s="20">
        <f t="shared" si="0"/>
        <v>13911</v>
      </c>
      <c r="C13" s="21">
        <f t="shared" si="1"/>
        <v>3139</v>
      </c>
      <c r="D13" s="21">
        <v>528</v>
      </c>
      <c r="E13" s="21">
        <v>0</v>
      </c>
      <c r="F13" s="21">
        <v>2611</v>
      </c>
      <c r="G13" s="21">
        <f t="shared" si="2"/>
        <v>10772</v>
      </c>
      <c r="H13" s="21">
        <v>1614</v>
      </c>
      <c r="I13" s="21">
        <v>9137</v>
      </c>
      <c r="J13" s="21">
        <v>21</v>
      </c>
      <c r="K13" s="21">
        <v>713</v>
      </c>
      <c r="L13" s="21">
        <f t="shared" si="3"/>
        <v>13198</v>
      </c>
      <c r="M13" s="21">
        <v>0</v>
      </c>
      <c r="N13" s="21">
        <v>8145</v>
      </c>
      <c r="O13" s="21">
        <v>4693</v>
      </c>
      <c r="P13" s="21">
        <v>0</v>
      </c>
      <c r="Q13" s="28">
        <v>360</v>
      </c>
    </row>
    <row r="14" spans="1:17" ht="15" customHeight="1">
      <c r="A14" s="13" t="s">
        <v>63</v>
      </c>
      <c r="B14" s="20">
        <f t="shared" si="0"/>
        <v>30</v>
      </c>
      <c r="C14" s="21">
        <f t="shared" si="1"/>
        <v>30</v>
      </c>
      <c r="D14" s="21">
        <v>0</v>
      </c>
      <c r="E14" s="21">
        <v>0</v>
      </c>
      <c r="F14" s="21">
        <v>30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30</v>
      </c>
      <c r="M14" s="21">
        <v>0</v>
      </c>
      <c r="N14" s="21">
        <v>0</v>
      </c>
      <c r="O14" s="21">
        <v>30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124443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124443</v>
      </c>
      <c r="H16" s="21">
        <f>SUM(H6:H7)</f>
        <v>25267</v>
      </c>
      <c r="I16" s="21">
        <f>SUM(I6:I7)</f>
        <v>121</v>
      </c>
      <c r="J16" s="21">
        <f>SUM(J6:J7)</f>
        <v>99055</v>
      </c>
      <c r="K16" s="21">
        <f>SUM(K6:K7)</f>
        <v>85836</v>
      </c>
      <c r="L16" s="21">
        <f t="shared" si="3"/>
        <v>38607</v>
      </c>
      <c r="M16" s="21">
        <f>SUM(M6:M7)</f>
        <v>0</v>
      </c>
      <c r="N16" s="21">
        <f>SUM(N6:N7)</f>
        <v>9646</v>
      </c>
      <c r="O16" s="21">
        <f>SUM(O6:O7)</f>
        <v>28689</v>
      </c>
      <c r="P16" s="21">
        <f>SUM(P6:P7)</f>
        <v>0</v>
      </c>
      <c r="Q16" s="28">
        <f>SUM(Q6:Q7)</f>
        <v>272</v>
      </c>
    </row>
    <row r="17" spans="1:17" ht="15" customHeight="1">
      <c r="A17" s="13" t="s">
        <v>73</v>
      </c>
      <c r="B17" s="20">
        <f t="shared" si="0"/>
        <v>66176</v>
      </c>
      <c r="C17" s="21">
        <f t="shared" si="1"/>
        <v>3235</v>
      </c>
      <c r="D17" s="21">
        <f>SUM(D8:D14)</f>
        <v>528</v>
      </c>
      <c r="E17" s="21">
        <f>SUM(E8:E14)</f>
        <v>0</v>
      </c>
      <c r="F17" s="21">
        <f>SUM(F8:F14)</f>
        <v>2707</v>
      </c>
      <c r="G17" s="21">
        <f t="shared" si="2"/>
        <v>62941</v>
      </c>
      <c r="H17" s="21">
        <f>SUM(H8:H14)</f>
        <v>42660</v>
      </c>
      <c r="I17" s="21">
        <f>SUM(I8:I14)</f>
        <v>10762</v>
      </c>
      <c r="J17" s="21">
        <f>SUM(J8:J14)</f>
        <v>9519</v>
      </c>
      <c r="K17" s="21">
        <f>SUM(K8:K14)</f>
        <v>3923</v>
      </c>
      <c r="L17" s="21">
        <f t="shared" si="3"/>
        <v>62253</v>
      </c>
      <c r="M17" s="21">
        <f>SUM(M8:M14)</f>
        <v>4036</v>
      </c>
      <c r="N17" s="21">
        <f>SUM(N8:N14)</f>
        <v>8478</v>
      </c>
      <c r="O17" s="21">
        <f>SUM(O8:O14)</f>
        <v>49216</v>
      </c>
      <c r="P17" s="21">
        <f>SUM(P8:P14)</f>
        <v>0</v>
      </c>
      <c r="Q17" s="28">
        <f>SUM(Q8:Q14)</f>
        <v>523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190619</v>
      </c>
      <c r="C19" s="25">
        <f t="shared" si="1"/>
        <v>3235</v>
      </c>
      <c r="D19" s="24">
        <f>SUM(D16:D17)</f>
        <v>528</v>
      </c>
      <c r="E19" s="24">
        <f>SUM(E16:E17)</f>
        <v>0</v>
      </c>
      <c r="F19" s="24">
        <f>SUM(F16:F17)</f>
        <v>2707</v>
      </c>
      <c r="G19" s="25">
        <f t="shared" si="2"/>
        <v>187384</v>
      </c>
      <c r="H19" s="24">
        <f>SUM(H16:H17)</f>
        <v>67927</v>
      </c>
      <c r="I19" s="24">
        <f>SUM(I16:I17)</f>
        <v>10883</v>
      </c>
      <c r="J19" s="24">
        <f>SUM(J16:J17)</f>
        <v>108574</v>
      </c>
      <c r="K19" s="25">
        <f>SUM(K16:K17)</f>
        <v>89759</v>
      </c>
      <c r="L19" s="24">
        <f>SUM(M19:Q19)</f>
        <v>100860</v>
      </c>
      <c r="M19" s="24">
        <f>SUM(M16:M17)</f>
        <v>4036</v>
      </c>
      <c r="N19" s="24">
        <f>SUM(N16:N17)</f>
        <v>18124</v>
      </c>
      <c r="O19" s="24">
        <f>SUM(O16:O17)</f>
        <v>77905</v>
      </c>
      <c r="P19" s="24">
        <f>SUM(P16:P17)</f>
        <v>0</v>
      </c>
      <c r="Q19" s="30">
        <f>SUM(Q16:Q17)</f>
        <v>795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9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1872022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1872022</v>
      </c>
      <c r="H6" s="19">
        <v>356773</v>
      </c>
      <c r="I6" s="19">
        <v>1600</v>
      </c>
      <c r="J6" s="19">
        <v>1513649</v>
      </c>
      <c r="K6" s="19">
        <v>1276677</v>
      </c>
      <c r="L6" s="19">
        <f>SUM(M6:Q6)</f>
        <v>595345</v>
      </c>
      <c r="M6" s="19">
        <v>0</v>
      </c>
      <c r="N6" s="19">
        <v>109750</v>
      </c>
      <c r="O6" s="19">
        <v>481895</v>
      </c>
      <c r="P6" s="19">
        <v>0</v>
      </c>
      <c r="Q6" s="27">
        <v>3700</v>
      </c>
    </row>
    <row r="7" spans="1:17" ht="15" customHeight="1">
      <c r="A7" s="13" t="s">
        <v>21</v>
      </c>
      <c r="B7" s="20">
        <f>+C7+G7</f>
        <v>56228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56228</v>
      </c>
      <c r="H7" s="21">
        <v>1500</v>
      </c>
      <c r="I7" s="21">
        <v>0</v>
      </c>
      <c r="J7" s="21">
        <v>54728</v>
      </c>
      <c r="K7" s="21">
        <v>31300</v>
      </c>
      <c r="L7" s="21">
        <f>SUM(M7:Q7)</f>
        <v>24928</v>
      </c>
      <c r="M7" s="21">
        <v>0</v>
      </c>
      <c r="N7" s="21">
        <v>19388</v>
      </c>
      <c r="O7" s="21">
        <v>5540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18210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18210</v>
      </c>
      <c r="H8" s="21">
        <v>8500</v>
      </c>
      <c r="I8" s="21">
        <v>4200</v>
      </c>
      <c r="J8" s="21">
        <v>5510</v>
      </c>
      <c r="K8" s="21">
        <v>3560</v>
      </c>
      <c r="L8" s="21">
        <f aca="true" t="shared" si="3" ref="L8:L17">SUM(M8:Q8)</f>
        <v>14650</v>
      </c>
      <c r="M8" s="21">
        <v>0</v>
      </c>
      <c r="N8" s="21">
        <v>0</v>
      </c>
      <c r="O8" s="21">
        <v>14650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197912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197912</v>
      </c>
      <c r="H9" s="21">
        <v>192712</v>
      </c>
      <c r="I9" s="21">
        <v>200</v>
      </c>
      <c r="J9" s="21">
        <v>5000</v>
      </c>
      <c r="K9" s="21">
        <v>5110</v>
      </c>
      <c r="L9" s="21">
        <f t="shared" si="3"/>
        <v>192802</v>
      </c>
      <c r="M9" s="21">
        <v>0</v>
      </c>
      <c r="N9" s="21">
        <v>0</v>
      </c>
      <c r="O9" s="21">
        <v>192802</v>
      </c>
      <c r="P9" s="21">
        <v>0</v>
      </c>
      <c r="Q9" s="28">
        <v>0</v>
      </c>
    </row>
    <row r="10" spans="1:17" ht="15" customHeight="1">
      <c r="A10" s="13" t="s">
        <v>24</v>
      </c>
      <c r="B10" s="20">
        <f t="shared" si="0"/>
        <v>26930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26930</v>
      </c>
      <c r="H10" s="21">
        <v>26930</v>
      </c>
      <c r="I10" s="21">
        <v>0</v>
      </c>
      <c r="J10" s="21">
        <v>0</v>
      </c>
      <c r="K10" s="21">
        <v>2200</v>
      </c>
      <c r="L10" s="21">
        <f t="shared" si="3"/>
        <v>24730</v>
      </c>
      <c r="M10" s="21">
        <v>0</v>
      </c>
      <c r="N10" s="21">
        <v>0</v>
      </c>
      <c r="O10" s="21">
        <v>24730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91520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91520</v>
      </c>
      <c r="H11" s="21">
        <v>71120</v>
      </c>
      <c r="I11" s="21">
        <v>4100</v>
      </c>
      <c r="J11" s="21">
        <v>16300</v>
      </c>
      <c r="K11" s="21">
        <v>11420</v>
      </c>
      <c r="L11" s="21">
        <f t="shared" si="3"/>
        <v>80100</v>
      </c>
      <c r="M11" s="21">
        <v>0</v>
      </c>
      <c r="N11" s="21">
        <v>0</v>
      </c>
      <c r="O11" s="21">
        <v>79000</v>
      </c>
      <c r="P11" s="21">
        <v>0</v>
      </c>
      <c r="Q11" s="28">
        <v>1100</v>
      </c>
    </row>
    <row r="12" spans="1:17" ht="15" customHeight="1">
      <c r="A12" s="13" t="s">
        <v>26</v>
      </c>
      <c r="B12" s="20">
        <f t="shared" si="0"/>
        <v>207241</v>
      </c>
      <c r="C12" s="21">
        <f t="shared" si="1"/>
        <v>338</v>
      </c>
      <c r="D12" s="21">
        <v>0</v>
      </c>
      <c r="E12" s="21">
        <v>0</v>
      </c>
      <c r="F12" s="21">
        <v>338</v>
      </c>
      <c r="G12" s="21">
        <f t="shared" si="2"/>
        <v>206903</v>
      </c>
      <c r="H12" s="21">
        <v>134638</v>
      </c>
      <c r="I12" s="21">
        <v>13365</v>
      </c>
      <c r="J12" s="21">
        <v>58900</v>
      </c>
      <c r="K12" s="21">
        <v>23010</v>
      </c>
      <c r="L12" s="21">
        <f t="shared" si="3"/>
        <v>184231</v>
      </c>
      <c r="M12" s="21">
        <v>75000</v>
      </c>
      <c r="N12" s="21">
        <v>8280</v>
      </c>
      <c r="O12" s="21">
        <v>100613</v>
      </c>
      <c r="P12" s="21">
        <v>0</v>
      </c>
      <c r="Q12" s="28">
        <v>338</v>
      </c>
    </row>
    <row r="13" spans="1:17" ht="15" customHeight="1">
      <c r="A13" s="13" t="s">
        <v>27</v>
      </c>
      <c r="B13" s="20">
        <f t="shared" si="0"/>
        <v>257694</v>
      </c>
      <c r="C13" s="21">
        <f t="shared" si="1"/>
        <v>78609</v>
      </c>
      <c r="D13" s="21">
        <v>9865</v>
      </c>
      <c r="E13" s="21">
        <v>0</v>
      </c>
      <c r="F13" s="21">
        <v>68744</v>
      </c>
      <c r="G13" s="21">
        <f t="shared" si="2"/>
        <v>179085</v>
      </c>
      <c r="H13" s="21">
        <v>27925</v>
      </c>
      <c r="I13" s="21">
        <v>150950</v>
      </c>
      <c r="J13" s="21">
        <v>210</v>
      </c>
      <c r="K13" s="21">
        <v>13985</v>
      </c>
      <c r="L13" s="21">
        <f t="shared" si="3"/>
        <v>243709</v>
      </c>
      <c r="M13" s="21">
        <v>0</v>
      </c>
      <c r="N13" s="21">
        <v>160850</v>
      </c>
      <c r="O13" s="21">
        <v>75859</v>
      </c>
      <c r="P13" s="21">
        <v>0</v>
      </c>
      <c r="Q13" s="28">
        <v>7000</v>
      </c>
    </row>
    <row r="14" spans="1:17" ht="15" customHeight="1">
      <c r="A14" s="13" t="s">
        <v>28</v>
      </c>
      <c r="B14" s="20">
        <f t="shared" si="0"/>
        <v>2100</v>
      </c>
      <c r="C14" s="21">
        <f t="shared" si="1"/>
        <v>2100</v>
      </c>
      <c r="D14" s="21">
        <v>0</v>
      </c>
      <c r="E14" s="21">
        <v>0</v>
      </c>
      <c r="F14" s="21">
        <v>2100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2100</v>
      </c>
      <c r="M14" s="21">
        <v>0</v>
      </c>
      <c r="N14" s="21">
        <v>0</v>
      </c>
      <c r="O14" s="21">
        <v>2100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1928250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1928250</v>
      </c>
      <c r="H16" s="21">
        <f>SUM(H6:H7)</f>
        <v>358273</v>
      </c>
      <c r="I16" s="21">
        <f>SUM(I6:I7)</f>
        <v>1600</v>
      </c>
      <c r="J16" s="21">
        <f>SUM(J6:J7)</f>
        <v>1568377</v>
      </c>
      <c r="K16" s="21">
        <f>SUM(K6:K7)</f>
        <v>1307977</v>
      </c>
      <c r="L16" s="21">
        <f t="shared" si="3"/>
        <v>620273</v>
      </c>
      <c r="M16" s="21">
        <f>SUM(M6:M7)</f>
        <v>0</v>
      </c>
      <c r="N16" s="21">
        <f>SUM(N6:N7)</f>
        <v>129138</v>
      </c>
      <c r="O16" s="21">
        <f>SUM(O6:O7)</f>
        <v>487435</v>
      </c>
      <c r="P16" s="21">
        <f>SUM(P6:P7)</f>
        <v>0</v>
      </c>
      <c r="Q16" s="28">
        <f>SUM(Q6:Q7)</f>
        <v>3700</v>
      </c>
    </row>
    <row r="17" spans="1:17" ht="15" customHeight="1">
      <c r="A17" s="13" t="s">
        <v>30</v>
      </c>
      <c r="B17" s="20">
        <f t="shared" si="0"/>
        <v>801607</v>
      </c>
      <c r="C17" s="21">
        <f t="shared" si="1"/>
        <v>81047</v>
      </c>
      <c r="D17" s="21">
        <f>SUM(D8:D14)</f>
        <v>9865</v>
      </c>
      <c r="E17" s="21">
        <f>SUM(E8:E14)</f>
        <v>0</v>
      </c>
      <c r="F17" s="21">
        <f>SUM(F8:F14)</f>
        <v>71182</v>
      </c>
      <c r="G17" s="21">
        <f t="shared" si="2"/>
        <v>720560</v>
      </c>
      <c r="H17" s="21">
        <f>SUM(H8:H14)</f>
        <v>461825</v>
      </c>
      <c r="I17" s="21">
        <f>SUM(I8:I14)</f>
        <v>172815</v>
      </c>
      <c r="J17" s="21">
        <f>SUM(J8:J14)</f>
        <v>85920</v>
      </c>
      <c r="K17" s="21">
        <f>SUM(K8:K14)</f>
        <v>59285</v>
      </c>
      <c r="L17" s="21">
        <f t="shared" si="3"/>
        <v>742322</v>
      </c>
      <c r="M17" s="21">
        <f>SUM(M8:M14)</f>
        <v>75000</v>
      </c>
      <c r="N17" s="21">
        <f>SUM(N8:N14)</f>
        <v>169130</v>
      </c>
      <c r="O17" s="21">
        <f>SUM(O8:O14)</f>
        <v>489754</v>
      </c>
      <c r="P17" s="21">
        <f>SUM(P8:P14)</f>
        <v>0</v>
      </c>
      <c r="Q17" s="28">
        <f>SUM(Q8:Q14)</f>
        <v>8438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2729857</v>
      </c>
      <c r="C19" s="25">
        <f t="shared" si="1"/>
        <v>81047</v>
      </c>
      <c r="D19" s="24">
        <f>SUM(D16:D17)</f>
        <v>9865</v>
      </c>
      <c r="E19" s="24">
        <f>SUM(E16:E17)</f>
        <v>0</v>
      </c>
      <c r="F19" s="24">
        <f>SUM(F16:F17)</f>
        <v>71182</v>
      </c>
      <c r="G19" s="25">
        <f t="shared" si="2"/>
        <v>2648810</v>
      </c>
      <c r="H19" s="24">
        <f>SUM(H16:H17)</f>
        <v>820098</v>
      </c>
      <c r="I19" s="24">
        <f>SUM(I16:I17)</f>
        <v>174415</v>
      </c>
      <c r="J19" s="24">
        <f>SUM(J16:J17)</f>
        <v>1654297</v>
      </c>
      <c r="K19" s="25">
        <f>SUM(K16:K17)</f>
        <v>1367262</v>
      </c>
      <c r="L19" s="24">
        <f>SUM(M19:Q19)</f>
        <v>1362595</v>
      </c>
      <c r="M19" s="24">
        <f>SUM(M16:M17)</f>
        <v>75000</v>
      </c>
      <c r="N19" s="24">
        <f>SUM(N16:N17)</f>
        <v>298268</v>
      </c>
      <c r="O19" s="24">
        <f>SUM(O16:O17)</f>
        <v>977189</v>
      </c>
      <c r="P19" s="24">
        <f>SUM(P16:P17)</f>
        <v>0</v>
      </c>
      <c r="Q19" s="30">
        <f>SUM(Q16:Q17)</f>
        <v>12138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2007-05-01T07:39:04Z</cp:lastPrinted>
  <dcterms:created xsi:type="dcterms:W3CDTF">2000-01-06T00:38:06Z</dcterms:created>
  <dcterms:modified xsi:type="dcterms:W3CDTF">2007-05-01T07:40:19Z</dcterms:modified>
  <cp:category/>
  <cp:version/>
  <cp:contentType/>
  <cp:contentStatus/>
</cp:coreProperties>
</file>