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<sst xmlns="http://schemas.openxmlformats.org/spreadsheetml/2006/main" count="193" uniqueCount="155">
  <si>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</si>
  <si>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</si>
  <si>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</si>
  <si>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</si>
  <si>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</si>
  <si>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</si>
  <si>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</si>
  <si>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</si>
  <si>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</si>
  <si>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</si>
  <si>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</si>
  <si>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</si>
  <si>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</si>
  <si>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</si>
  <si>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</si>
  <si>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</si>
  <si>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16年  4月分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</si>
  <si>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</si>
  <si>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</si>
  <si>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</si>
  <si>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</si>
  <si>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</si>
  <si>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</si>
  <si>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</si>
  <si>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</si>
  <si>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</si>
  <si>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</si>
  <si>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</si>
  <si>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</si>
  <si>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</si>
  <si>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</si>
  <si>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</si>
  <si>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</si>
  <si>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</si>
  <si>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</si>
  <si>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</si>
  <si>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</si>
  <si>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</si>
  <si>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</si>
  <si>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</si>
  <si>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</si>
  <si>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</si>
  <si>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</si>
  <si>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</si>
  <si>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</si>
  <si>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</si>
  <si>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</si>
  <si>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</si>
  <si>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</si>
  <si>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</si>
  <si>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</si>
  <si>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</si>
  <si>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</si>
  <si>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</si>
  <si>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</si>
  <si>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</si>
  <si>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</si>
  <si>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</si>
  <si>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</si>
  <si>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</si>
  <si>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</si>
  <si>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洞戸村</t>
  </si>
  <si>
    <t>板取村</t>
  </si>
  <si>
    <t>武芸川町</t>
  </si>
  <si>
    <t>武儀町</t>
  </si>
  <si>
    <t>上之保村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</si>
  <si>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</si>
  <si>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</si>
  <si>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</si>
  <si>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</si>
  <si>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</si>
  <si>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</si>
  <si>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</si>
  <si>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</si>
  <si>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</si>
  <si>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</si>
  <si>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</si>
  <si>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</si>
  <si>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</si>
  <si>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</si>
  <si>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</si>
  <si>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</si>
  <si>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</si>
  <si>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</si>
  <si>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</si>
  <si>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</si>
  <si>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</si>
  <si>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</si>
  <si>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</si>
  <si>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</si>
  <si>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</si>
  <si>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</si>
  <si>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</si>
  <si>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</si>
  <si>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</si>
  <si>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</si>
  <si>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上宝村</t>
  </si>
  <si>
    <t>市　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</si>
  <si>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</si>
  <si>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</si>
  <si>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</si>
  <si>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</si>
  <si>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</si>
  <si>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</si>
  <si>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</si>
  <si>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</si>
  <si>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加茂郡</t>
  </si>
  <si>
    <t>可児郡</t>
  </si>
  <si>
    <t>土岐郡</t>
  </si>
  <si>
    <t>恵那郡</t>
  </si>
  <si>
    <t>大野郡</t>
  </si>
  <si>
    <t>吉城郡</t>
  </si>
  <si>
    <t>町村計</t>
  </si>
  <si>
    <t>合　計</t>
  </si>
  <si>
    <t>（県市町村名）岐阜県</t>
  </si>
  <si>
    <t>着工建築物概報（２）</t>
  </si>
  <si>
    <t>平成  16年  4月分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</si>
  <si>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</si>
  <si>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</si>
  <si>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</si>
  <si>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</si>
  <si>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</si>
  <si>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</si>
  <si>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</si>
  <si>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</si>
  <si>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</si>
  <si>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</si>
  <si>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</si>
  <si>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</si>
  <si>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</si>
  <si>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</si>
  <si>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</si>
  <si>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</si>
  <si>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</si>
  <si>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</si>
  <si>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</si>
  <si>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</si>
  <si>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</si>
  <si>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</si>
  <si>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</si>
  <si>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</si>
  <si>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</si>
  <si>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</si>
  <si>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</si>
  <si>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</si>
  <si>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</si>
  <si>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</si>
  <si>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</si>
  <si>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</si>
  <si>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</si>
  <si>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</si>
  <si>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</si>
  <si>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</si>
  <si>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</si>
  <si>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※　平成１６年６月１日公表のデータの一部に誤りがありましたので、ここに改訂版を公表いたします。ご迷惑をおかけして申し訳ありませんでした。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</si>
</sst>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workbookViewId="0" topLeftCell="A1">
      <pane xSplit="1" ySplit="4" topLeftCell="B10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0" sqref="B120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55" t="s">
        <v>12</v>
      </c>
      <c r="D3" s="56"/>
      <c r="E3" s="56"/>
      <c r="F3" s="56"/>
      <c r="G3" s="56"/>
      <c r="H3" s="56"/>
      <c r="I3" s="56"/>
      <c r="J3" s="56"/>
      <c r="K3" s="57"/>
      <c r="L3" s="55" t="s">
        <v>11</v>
      </c>
      <c r="M3" s="58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4">SUM(C5:K5)</f>
        <v>32911</v>
      </c>
      <c r="C5" s="17">
        <v>25068</v>
      </c>
      <c r="D5" s="17">
        <v>1008</v>
      </c>
      <c r="E5" s="17">
        <v>0</v>
      </c>
      <c r="F5" s="17">
        <v>2014</v>
      </c>
      <c r="G5" s="17">
        <v>0</v>
      </c>
      <c r="H5" s="17">
        <v>2492</v>
      </c>
      <c r="I5" s="17">
        <v>1917</v>
      </c>
      <c r="J5" s="17">
        <v>284</v>
      </c>
      <c r="K5" s="17">
        <v>128</v>
      </c>
      <c r="L5" s="17">
        <v>16034</v>
      </c>
      <c r="M5" s="18">
        <v>16877</v>
      </c>
    </row>
    <row r="6" spans="1:13" ht="15" customHeight="1">
      <c r="A6" s="15" t="s">
        <v>18</v>
      </c>
      <c r="B6" s="19">
        <f t="shared" si="0"/>
        <v>12499</v>
      </c>
      <c r="C6" s="20">
        <v>10599</v>
      </c>
      <c r="D6" s="20">
        <v>0</v>
      </c>
      <c r="E6" s="20">
        <v>132</v>
      </c>
      <c r="F6" s="20">
        <v>565</v>
      </c>
      <c r="G6" s="20">
        <v>120</v>
      </c>
      <c r="H6" s="20">
        <v>450</v>
      </c>
      <c r="I6" s="20">
        <v>0</v>
      </c>
      <c r="J6" s="20">
        <v>404</v>
      </c>
      <c r="K6" s="20">
        <v>229</v>
      </c>
      <c r="L6" s="20">
        <v>8922</v>
      </c>
      <c r="M6" s="21">
        <v>3577</v>
      </c>
    </row>
    <row r="7" spans="1:13" ht="15" customHeight="1">
      <c r="A7" s="15" t="s">
        <v>19</v>
      </c>
      <c r="B7" s="19">
        <f t="shared" si="0"/>
        <v>7396</v>
      </c>
      <c r="C7" s="20">
        <v>2960</v>
      </c>
      <c r="D7" s="20">
        <v>1104</v>
      </c>
      <c r="E7" s="20">
        <v>0</v>
      </c>
      <c r="F7" s="20">
        <v>823</v>
      </c>
      <c r="G7" s="20">
        <v>0</v>
      </c>
      <c r="H7" s="20">
        <v>0</v>
      </c>
      <c r="I7" s="20">
        <v>1846</v>
      </c>
      <c r="J7" s="20">
        <v>468</v>
      </c>
      <c r="K7" s="20">
        <v>195</v>
      </c>
      <c r="L7" s="20">
        <v>3263</v>
      </c>
      <c r="M7" s="21">
        <v>4133</v>
      </c>
    </row>
    <row r="8" spans="1:13" ht="15" customHeight="1">
      <c r="A8" s="15" t="s">
        <v>20</v>
      </c>
      <c r="B8" s="19">
        <f t="shared" si="0"/>
        <v>9491</v>
      </c>
      <c r="C8" s="20">
        <v>8215</v>
      </c>
      <c r="D8" s="20">
        <v>202</v>
      </c>
      <c r="E8" s="20">
        <v>0</v>
      </c>
      <c r="F8" s="20">
        <v>305</v>
      </c>
      <c r="G8" s="20">
        <v>0</v>
      </c>
      <c r="H8" s="20">
        <v>365</v>
      </c>
      <c r="I8" s="20">
        <v>0</v>
      </c>
      <c r="J8" s="20">
        <v>404</v>
      </c>
      <c r="K8" s="20">
        <v>0</v>
      </c>
      <c r="L8" s="20">
        <v>6716</v>
      </c>
      <c r="M8" s="21">
        <v>2775</v>
      </c>
    </row>
    <row r="9" spans="1:13" ht="15" customHeight="1">
      <c r="A9" s="15" t="s">
        <v>21</v>
      </c>
      <c r="B9" s="19">
        <f t="shared" si="0"/>
        <v>16653</v>
      </c>
      <c r="C9" s="20">
        <v>5820</v>
      </c>
      <c r="D9" s="20">
        <v>237</v>
      </c>
      <c r="E9" s="20">
        <v>201</v>
      </c>
      <c r="F9" s="20">
        <v>8064</v>
      </c>
      <c r="G9" s="20">
        <v>134</v>
      </c>
      <c r="H9" s="20">
        <v>779</v>
      </c>
      <c r="I9" s="20">
        <v>755</v>
      </c>
      <c r="J9" s="20">
        <v>60</v>
      </c>
      <c r="K9" s="20">
        <v>603</v>
      </c>
      <c r="L9" s="20">
        <v>5093</v>
      </c>
      <c r="M9" s="21">
        <v>11560</v>
      </c>
    </row>
    <row r="10" spans="1:13" ht="15" customHeight="1">
      <c r="A10" s="15" t="s">
        <v>22</v>
      </c>
      <c r="B10" s="19">
        <f t="shared" si="0"/>
        <v>2382</v>
      </c>
      <c r="C10" s="20">
        <v>1008</v>
      </c>
      <c r="D10" s="20">
        <v>388</v>
      </c>
      <c r="E10" s="20">
        <v>0</v>
      </c>
      <c r="F10" s="20">
        <v>986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1008</v>
      </c>
      <c r="M10" s="21">
        <v>1374</v>
      </c>
    </row>
    <row r="11" spans="1:13" ht="15" customHeight="1">
      <c r="A11" s="15" t="s">
        <v>23</v>
      </c>
      <c r="B11" s="19">
        <f t="shared" si="0"/>
        <v>2574</v>
      </c>
      <c r="C11" s="20">
        <v>1480</v>
      </c>
      <c r="D11" s="20">
        <v>132</v>
      </c>
      <c r="E11" s="20">
        <v>0</v>
      </c>
      <c r="F11" s="20">
        <v>431</v>
      </c>
      <c r="G11" s="20">
        <v>0</v>
      </c>
      <c r="H11" s="20">
        <v>0</v>
      </c>
      <c r="I11" s="20">
        <v>0</v>
      </c>
      <c r="J11" s="20">
        <v>0</v>
      </c>
      <c r="K11" s="20">
        <v>531</v>
      </c>
      <c r="L11" s="20">
        <v>1360</v>
      </c>
      <c r="M11" s="21">
        <v>1214</v>
      </c>
    </row>
    <row r="12" spans="1:13" ht="15" customHeight="1">
      <c r="A12" s="15" t="s">
        <v>24</v>
      </c>
      <c r="B12" s="19">
        <f t="shared" si="0"/>
        <v>4046</v>
      </c>
      <c r="C12" s="20">
        <v>3376</v>
      </c>
      <c r="D12" s="20">
        <v>28</v>
      </c>
      <c r="E12" s="20">
        <v>0</v>
      </c>
      <c r="F12" s="20">
        <v>0</v>
      </c>
      <c r="G12" s="20">
        <v>0</v>
      </c>
      <c r="H12" s="20">
        <v>18</v>
      </c>
      <c r="I12" s="20">
        <v>335</v>
      </c>
      <c r="J12" s="20">
        <v>0</v>
      </c>
      <c r="K12" s="20">
        <v>289</v>
      </c>
      <c r="L12" s="20">
        <v>3093</v>
      </c>
      <c r="M12" s="21">
        <v>953</v>
      </c>
    </row>
    <row r="13" spans="1:13" ht="15" customHeight="1">
      <c r="A13" s="15" t="s">
        <v>25</v>
      </c>
      <c r="B13" s="19">
        <f t="shared" si="0"/>
        <v>7358</v>
      </c>
      <c r="C13" s="20">
        <v>5672</v>
      </c>
      <c r="D13" s="20">
        <v>465</v>
      </c>
      <c r="E13" s="20">
        <v>0</v>
      </c>
      <c r="F13" s="20">
        <v>676</v>
      </c>
      <c r="G13" s="20">
        <v>0</v>
      </c>
      <c r="H13" s="20">
        <v>0</v>
      </c>
      <c r="I13" s="20">
        <v>195</v>
      </c>
      <c r="J13" s="20">
        <v>0</v>
      </c>
      <c r="K13" s="20">
        <v>350</v>
      </c>
      <c r="L13" s="20">
        <v>4903</v>
      </c>
      <c r="M13" s="21">
        <v>2455</v>
      </c>
    </row>
    <row r="14" spans="1:13" ht="15" customHeight="1">
      <c r="A14" s="15" t="s">
        <v>26</v>
      </c>
      <c r="B14" s="19">
        <f t="shared" si="0"/>
        <v>10827</v>
      </c>
      <c r="C14" s="20">
        <v>4090</v>
      </c>
      <c r="D14" s="20">
        <v>132</v>
      </c>
      <c r="E14" s="20">
        <v>0</v>
      </c>
      <c r="F14" s="20">
        <v>226</v>
      </c>
      <c r="G14" s="20">
        <v>0</v>
      </c>
      <c r="H14" s="20">
        <v>551</v>
      </c>
      <c r="I14" s="20">
        <v>165</v>
      </c>
      <c r="J14" s="20">
        <v>1007</v>
      </c>
      <c r="K14" s="20">
        <v>4656</v>
      </c>
      <c r="L14" s="20">
        <v>3822</v>
      </c>
      <c r="M14" s="21">
        <v>7005</v>
      </c>
    </row>
    <row r="15" spans="1:13" ht="15" customHeight="1">
      <c r="A15" s="15" t="s">
        <v>27</v>
      </c>
      <c r="B15" s="19">
        <f t="shared" si="0"/>
        <v>9436</v>
      </c>
      <c r="C15" s="20">
        <v>6029</v>
      </c>
      <c r="D15" s="20">
        <v>314</v>
      </c>
      <c r="E15" s="20">
        <v>346</v>
      </c>
      <c r="F15" s="20">
        <v>500</v>
      </c>
      <c r="G15" s="20">
        <v>1287</v>
      </c>
      <c r="H15" s="20">
        <v>0</v>
      </c>
      <c r="I15" s="20">
        <v>218</v>
      </c>
      <c r="J15" s="20">
        <v>0</v>
      </c>
      <c r="K15" s="20">
        <v>742</v>
      </c>
      <c r="L15" s="20">
        <v>4371</v>
      </c>
      <c r="M15" s="21">
        <v>5065</v>
      </c>
    </row>
    <row r="16" spans="1:13" ht="15" customHeight="1">
      <c r="A16" s="15" t="s">
        <v>28</v>
      </c>
      <c r="B16" s="19">
        <f t="shared" si="0"/>
        <v>5554</v>
      </c>
      <c r="C16" s="20">
        <v>2554</v>
      </c>
      <c r="D16" s="20">
        <v>0</v>
      </c>
      <c r="E16" s="20">
        <v>0</v>
      </c>
      <c r="F16" s="20">
        <v>0</v>
      </c>
      <c r="G16" s="20">
        <v>32</v>
      </c>
      <c r="H16" s="20">
        <v>0</v>
      </c>
      <c r="I16" s="20">
        <v>546</v>
      </c>
      <c r="J16" s="20">
        <v>269</v>
      </c>
      <c r="K16" s="20">
        <v>2153</v>
      </c>
      <c r="L16" s="20">
        <v>2260</v>
      </c>
      <c r="M16" s="21">
        <v>3294</v>
      </c>
    </row>
    <row r="17" spans="1:13" ht="15" customHeight="1">
      <c r="A17" s="15" t="s">
        <v>29</v>
      </c>
      <c r="B17" s="19">
        <f t="shared" si="0"/>
        <v>24747</v>
      </c>
      <c r="C17" s="20">
        <v>9777</v>
      </c>
      <c r="D17" s="20">
        <v>227</v>
      </c>
      <c r="E17" s="20">
        <v>131</v>
      </c>
      <c r="F17" s="20">
        <v>7725</v>
      </c>
      <c r="G17" s="20">
        <v>0</v>
      </c>
      <c r="H17" s="20">
        <v>825</v>
      </c>
      <c r="I17" s="20">
        <v>5107</v>
      </c>
      <c r="J17" s="20">
        <v>702</v>
      </c>
      <c r="K17" s="20">
        <v>253</v>
      </c>
      <c r="L17" s="20">
        <v>7595</v>
      </c>
      <c r="M17" s="21">
        <v>17152</v>
      </c>
    </row>
    <row r="18" spans="1:13" ht="15" customHeight="1">
      <c r="A18" s="15" t="s">
        <v>30</v>
      </c>
      <c r="B18" s="19">
        <f t="shared" si="0"/>
        <v>4107</v>
      </c>
      <c r="C18" s="20">
        <v>912</v>
      </c>
      <c r="D18" s="20">
        <v>0</v>
      </c>
      <c r="E18" s="20">
        <v>0</v>
      </c>
      <c r="F18" s="20">
        <v>239</v>
      </c>
      <c r="G18" s="20">
        <v>1217</v>
      </c>
      <c r="H18" s="20">
        <v>542</v>
      </c>
      <c r="I18" s="20">
        <v>111</v>
      </c>
      <c r="J18" s="20">
        <v>75</v>
      </c>
      <c r="K18" s="20">
        <v>1011</v>
      </c>
      <c r="L18" s="20">
        <v>218</v>
      </c>
      <c r="M18" s="21">
        <v>3889</v>
      </c>
    </row>
    <row r="19" spans="1:13" ht="15" customHeight="1">
      <c r="A19" s="15" t="s">
        <v>31</v>
      </c>
      <c r="B19" s="19">
        <f t="shared" si="0"/>
        <v>1977</v>
      </c>
      <c r="C19" s="20">
        <v>1715</v>
      </c>
      <c r="D19" s="20">
        <v>0</v>
      </c>
      <c r="E19" s="20">
        <v>0</v>
      </c>
      <c r="F19" s="20">
        <v>88</v>
      </c>
      <c r="G19" s="20">
        <v>0</v>
      </c>
      <c r="H19" s="20">
        <v>174</v>
      </c>
      <c r="I19" s="20">
        <v>0</v>
      </c>
      <c r="J19" s="20">
        <v>0</v>
      </c>
      <c r="K19" s="20">
        <v>0</v>
      </c>
      <c r="L19" s="20">
        <v>1513</v>
      </c>
      <c r="M19" s="21">
        <v>464</v>
      </c>
    </row>
    <row r="20" spans="1:13" ht="15" customHeight="1">
      <c r="A20" s="15" t="s">
        <v>32</v>
      </c>
      <c r="B20" s="19">
        <f t="shared" si="0"/>
        <v>6641</v>
      </c>
      <c r="C20" s="20">
        <v>4891</v>
      </c>
      <c r="D20" s="20">
        <v>0</v>
      </c>
      <c r="E20" s="20">
        <v>81</v>
      </c>
      <c r="F20" s="20">
        <v>1669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3092</v>
      </c>
      <c r="M20" s="21">
        <v>3549</v>
      </c>
    </row>
    <row r="21" spans="1:13" ht="15" customHeight="1">
      <c r="A21" s="15" t="s">
        <v>33</v>
      </c>
      <c r="B21" s="19">
        <f t="shared" si="0"/>
        <v>3590</v>
      </c>
      <c r="C21" s="20">
        <v>2980</v>
      </c>
      <c r="D21" s="20">
        <v>267</v>
      </c>
      <c r="E21" s="20">
        <v>0</v>
      </c>
      <c r="F21" s="20">
        <v>105</v>
      </c>
      <c r="G21" s="20">
        <v>0</v>
      </c>
      <c r="H21" s="20">
        <v>145</v>
      </c>
      <c r="I21" s="20">
        <v>93</v>
      </c>
      <c r="J21" s="20">
        <v>0</v>
      </c>
      <c r="K21" s="20">
        <v>0</v>
      </c>
      <c r="L21" s="20">
        <v>3147</v>
      </c>
      <c r="M21" s="21">
        <v>443</v>
      </c>
    </row>
    <row r="22" spans="1:13" ht="15" customHeight="1">
      <c r="A22" s="15" t="s">
        <v>34</v>
      </c>
      <c r="B22" s="19">
        <f t="shared" si="0"/>
        <v>2097</v>
      </c>
      <c r="C22" s="20">
        <v>1538</v>
      </c>
      <c r="D22" s="20">
        <v>0</v>
      </c>
      <c r="E22" s="20">
        <v>146</v>
      </c>
      <c r="F22" s="20">
        <v>413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1486</v>
      </c>
      <c r="M22" s="21">
        <v>611</v>
      </c>
    </row>
    <row r="23" spans="1:13" ht="15" customHeight="1">
      <c r="A23" s="15" t="s">
        <v>35</v>
      </c>
      <c r="B23" s="19">
        <f t="shared" si="0"/>
        <v>20025</v>
      </c>
      <c r="C23" s="20">
        <v>1263</v>
      </c>
      <c r="D23" s="20">
        <v>0</v>
      </c>
      <c r="E23" s="20">
        <v>346</v>
      </c>
      <c r="F23" s="20">
        <v>276</v>
      </c>
      <c r="G23" s="20">
        <v>0</v>
      </c>
      <c r="H23" s="20">
        <v>3100</v>
      </c>
      <c r="I23" s="20">
        <v>15040</v>
      </c>
      <c r="J23" s="20">
        <v>0</v>
      </c>
      <c r="K23" s="20">
        <v>0</v>
      </c>
      <c r="L23" s="20">
        <v>1399</v>
      </c>
      <c r="M23" s="21">
        <v>18626</v>
      </c>
    </row>
    <row r="24" spans="1:13" ht="15" customHeight="1">
      <c r="A24" s="15" t="s">
        <v>36</v>
      </c>
      <c r="B24" s="19">
        <f t="shared" si="0"/>
        <v>4330</v>
      </c>
      <c r="C24" s="20">
        <v>4071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259</v>
      </c>
      <c r="L24" s="20">
        <v>2514</v>
      </c>
      <c r="M24" s="21">
        <v>1816</v>
      </c>
    </row>
    <row r="25" spans="1:13" ht="15" customHeight="1">
      <c r="A25" s="25" t="s">
        <v>97</v>
      </c>
      <c r="B25" s="26">
        <f>SUM(C25:K25)</f>
        <v>188641</v>
      </c>
      <c r="C25" s="27">
        <v>104018</v>
      </c>
      <c r="D25" s="27">
        <v>4504</v>
      </c>
      <c r="E25" s="27">
        <v>1383</v>
      </c>
      <c r="F25" s="27">
        <v>25105</v>
      </c>
      <c r="G25" s="27">
        <v>2790</v>
      </c>
      <c r="H25" s="27">
        <v>9441</v>
      </c>
      <c r="I25" s="27">
        <v>26328</v>
      </c>
      <c r="J25" s="27">
        <v>3673</v>
      </c>
      <c r="K25" s="27">
        <v>11399</v>
      </c>
      <c r="L25" s="27">
        <v>81809</v>
      </c>
      <c r="M25" s="28">
        <v>106832</v>
      </c>
    </row>
    <row r="26" spans="1:13" ht="15" customHeight="1">
      <c r="A26" s="15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13" ht="15" customHeight="1">
      <c r="A27" s="15" t="s">
        <v>37</v>
      </c>
      <c r="B27" s="19">
        <f>SUM(C27:K27)</f>
        <v>2232</v>
      </c>
      <c r="C27" s="20">
        <v>756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1476</v>
      </c>
      <c r="K27" s="20">
        <v>0</v>
      </c>
      <c r="L27" s="20">
        <v>756</v>
      </c>
      <c r="M27" s="21">
        <v>1476</v>
      </c>
    </row>
    <row r="28" spans="1:13" ht="15" customHeight="1">
      <c r="A28" s="15" t="s">
        <v>38</v>
      </c>
      <c r="B28" s="19">
        <f>SUM(C28:K28)</f>
        <v>3818</v>
      </c>
      <c r="C28" s="20">
        <v>2711</v>
      </c>
      <c r="D28" s="20">
        <v>753</v>
      </c>
      <c r="E28" s="20">
        <v>0</v>
      </c>
      <c r="F28" s="20">
        <v>0</v>
      </c>
      <c r="G28" s="20">
        <v>0</v>
      </c>
      <c r="H28" s="20">
        <v>266</v>
      </c>
      <c r="I28" s="20">
        <v>0</v>
      </c>
      <c r="J28" s="20">
        <v>0</v>
      </c>
      <c r="K28" s="20">
        <v>88</v>
      </c>
      <c r="L28" s="20">
        <v>1898</v>
      </c>
      <c r="M28" s="21">
        <v>1920</v>
      </c>
    </row>
    <row r="29" spans="1:13" ht="15" customHeight="1">
      <c r="A29" s="15" t="s">
        <v>39</v>
      </c>
      <c r="B29" s="19">
        <f>SUM(C29:K29)</f>
        <v>4315</v>
      </c>
      <c r="C29" s="20">
        <v>2228</v>
      </c>
      <c r="D29" s="20">
        <v>137</v>
      </c>
      <c r="E29" s="20">
        <v>0</v>
      </c>
      <c r="F29" s="20">
        <v>0</v>
      </c>
      <c r="G29" s="20">
        <v>0</v>
      </c>
      <c r="H29" s="20">
        <v>0</v>
      </c>
      <c r="I29" s="20">
        <v>1950</v>
      </c>
      <c r="J29" s="20">
        <v>0</v>
      </c>
      <c r="K29" s="20">
        <v>0</v>
      </c>
      <c r="L29" s="20">
        <v>2115</v>
      </c>
      <c r="M29" s="21">
        <v>2200</v>
      </c>
    </row>
    <row r="30" spans="1:13" ht="15" customHeight="1">
      <c r="A30" s="32" t="s">
        <v>40</v>
      </c>
      <c r="B30" s="22">
        <f>SUM(C30:K30)</f>
        <v>1512</v>
      </c>
      <c r="C30" s="23">
        <v>1512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1252</v>
      </c>
      <c r="M30" s="24">
        <v>260</v>
      </c>
    </row>
    <row r="31" spans="1:13" ht="15" customHeight="1">
      <c r="A31" s="25" t="s">
        <v>98</v>
      </c>
      <c r="B31" s="26">
        <f>SUM(C31:K31)</f>
        <v>11877</v>
      </c>
      <c r="C31" s="27">
        <v>7207</v>
      </c>
      <c r="D31" s="27">
        <v>890</v>
      </c>
      <c r="E31" s="27">
        <v>0</v>
      </c>
      <c r="F31" s="27">
        <v>0</v>
      </c>
      <c r="G31" s="27">
        <v>0</v>
      </c>
      <c r="H31" s="27">
        <v>266</v>
      </c>
      <c r="I31" s="27">
        <v>1950</v>
      </c>
      <c r="J31" s="27">
        <v>1476</v>
      </c>
      <c r="K31" s="27">
        <v>88</v>
      </c>
      <c r="L31" s="27">
        <v>6021</v>
      </c>
      <c r="M31" s="28">
        <v>5856</v>
      </c>
    </row>
    <row r="32" spans="1:13" ht="15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1:13" ht="15" customHeight="1">
      <c r="A33" s="15" t="s">
        <v>41</v>
      </c>
      <c r="B33" s="19">
        <f>SUM(C33:K33)</f>
        <v>295</v>
      </c>
      <c r="C33" s="20">
        <v>248</v>
      </c>
      <c r="D33" s="20">
        <v>47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295</v>
      </c>
      <c r="M33" s="21">
        <v>0</v>
      </c>
    </row>
    <row r="34" spans="1:13" ht="15" customHeight="1">
      <c r="A34" s="15" t="s">
        <v>42</v>
      </c>
      <c r="B34" s="19">
        <f>SUM(C34:K34)</f>
        <v>509</v>
      </c>
      <c r="C34" s="20">
        <v>322</v>
      </c>
      <c r="D34" s="20">
        <v>0</v>
      </c>
      <c r="E34" s="20">
        <v>0</v>
      </c>
      <c r="F34" s="20">
        <v>103</v>
      </c>
      <c r="G34" s="20">
        <v>0</v>
      </c>
      <c r="H34" s="20">
        <v>0</v>
      </c>
      <c r="I34" s="20">
        <v>0</v>
      </c>
      <c r="J34" s="20">
        <v>84</v>
      </c>
      <c r="K34" s="20">
        <v>0</v>
      </c>
      <c r="L34" s="20">
        <v>406</v>
      </c>
      <c r="M34" s="21">
        <v>103</v>
      </c>
    </row>
    <row r="35" spans="1:13" ht="15" customHeight="1">
      <c r="A35" s="32" t="s">
        <v>43</v>
      </c>
      <c r="B35" s="22">
        <f>SUM(C35:K35)</f>
        <v>2170</v>
      </c>
      <c r="C35" s="23">
        <v>961</v>
      </c>
      <c r="D35" s="23">
        <v>0</v>
      </c>
      <c r="E35" s="23">
        <v>73</v>
      </c>
      <c r="F35" s="23">
        <v>0</v>
      </c>
      <c r="G35" s="23">
        <v>0</v>
      </c>
      <c r="H35" s="23">
        <v>0</v>
      </c>
      <c r="I35" s="23">
        <v>0</v>
      </c>
      <c r="J35" s="23">
        <v>1136</v>
      </c>
      <c r="K35" s="23">
        <v>0</v>
      </c>
      <c r="L35" s="23">
        <v>945</v>
      </c>
      <c r="M35" s="24">
        <v>1225</v>
      </c>
    </row>
    <row r="36" spans="1:13" ht="15" customHeight="1">
      <c r="A36" s="25" t="s">
        <v>99</v>
      </c>
      <c r="B36" s="26">
        <f>SUM(C36:K36)</f>
        <v>2974</v>
      </c>
      <c r="C36" s="27">
        <v>1531</v>
      </c>
      <c r="D36" s="27">
        <v>47</v>
      </c>
      <c r="E36" s="27">
        <v>73</v>
      </c>
      <c r="F36" s="27">
        <v>103</v>
      </c>
      <c r="G36" s="27">
        <v>0</v>
      </c>
      <c r="H36" s="27">
        <v>0</v>
      </c>
      <c r="I36" s="27">
        <v>0</v>
      </c>
      <c r="J36" s="27">
        <v>1220</v>
      </c>
      <c r="K36" s="27">
        <v>0</v>
      </c>
      <c r="L36" s="27">
        <v>1646</v>
      </c>
      <c r="M36" s="28">
        <v>1328</v>
      </c>
    </row>
    <row r="37" spans="1:13" ht="15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15" customHeight="1">
      <c r="A38" s="15" t="s">
        <v>44</v>
      </c>
      <c r="B38" s="19">
        <f>SUM(C38:K38)</f>
        <v>13152</v>
      </c>
      <c r="C38" s="20">
        <v>2358</v>
      </c>
      <c r="D38" s="20">
        <v>0</v>
      </c>
      <c r="E38" s="20">
        <v>0</v>
      </c>
      <c r="F38" s="20">
        <v>1475</v>
      </c>
      <c r="G38" s="20">
        <v>0</v>
      </c>
      <c r="H38" s="20">
        <v>0</v>
      </c>
      <c r="I38" s="20">
        <v>5511</v>
      </c>
      <c r="J38" s="20">
        <v>3701</v>
      </c>
      <c r="K38" s="20">
        <v>107</v>
      </c>
      <c r="L38" s="20">
        <v>2994</v>
      </c>
      <c r="M38" s="21">
        <v>10158</v>
      </c>
    </row>
    <row r="39" spans="1:13" ht="15" customHeight="1">
      <c r="A39" s="32" t="s">
        <v>45</v>
      </c>
      <c r="B39" s="22">
        <f>SUM(C39:K39)</f>
        <v>121</v>
      </c>
      <c r="C39" s="23">
        <v>121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121</v>
      </c>
      <c r="M39" s="24">
        <v>0</v>
      </c>
    </row>
    <row r="40" spans="1:13" ht="15" customHeight="1">
      <c r="A40" s="25" t="s">
        <v>100</v>
      </c>
      <c r="B40" s="26">
        <f>SUM(C40:K40)</f>
        <v>13273</v>
      </c>
      <c r="C40" s="27">
        <v>2479</v>
      </c>
      <c r="D40" s="27">
        <v>0</v>
      </c>
      <c r="E40" s="27">
        <v>0</v>
      </c>
      <c r="F40" s="27">
        <v>1475</v>
      </c>
      <c r="G40" s="27">
        <v>0</v>
      </c>
      <c r="H40" s="27">
        <v>0</v>
      </c>
      <c r="I40" s="27">
        <v>5511</v>
      </c>
      <c r="J40" s="27">
        <v>3701</v>
      </c>
      <c r="K40" s="27">
        <v>107</v>
      </c>
      <c r="L40" s="27">
        <v>3115</v>
      </c>
      <c r="M40" s="28">
        <v>10158</v>
      </c>
    </row>
    <row r="41" spans="1:13" ht="15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/>
    </row>
    <row r="42" spans="1:13" ht="15" customHeight="1">
      <c r="A42" s="15" t="s">
        <v>46</v>
      </c>
      <c r="B42" s="19">
        <f>SUM(C42:K42)</f>
        <v>1528</v>
      </c>
      <c r="C42" s="20">
        <v>1461</v>
      </c>
      <c r="D42" s="20">
        <v>0</v>
      </c>
      <c r="E42" s="20">
        <v>67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1461</v>
      </c>
      <c r="M42" s="21">
        <v>67</v>
      </c>
    </row>
    <row r="43" spans="1:13" ht="15" customHeight="1">
      <c r="A43" s="32" t="s">
        <v>47</v>
      </c>
      <c r="B43" s="22">
        <f>SUM(C43:K43)</f>
        <v>502</v>
      </c>
      <c r="C43" s="23">
        <v>502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323</v>
      </c>
      <c r="M43" s="24">
        <v>179</v>
      </c>
    </row>
    <row r="44" spans="1:13" ht="15" customHeight="1">
      <c r="A44" s="25" t="s">
        <v>101</v>
      </c>
      <c r="B44" s="26">
        <f>SUM(C44:K44)</f>
        <v>2030</v>
      </c>
      <c r="C44" s="27">
        <v>1963</v>
      </c>
      <c r="D44" s="27">
        <v>0</v>
      </c>
      <c r="E44" s="27">
        <v>67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1784</v>
      </c>
      <c r="M44" s="28">
        <v>246</v>
      </c>
    </row>
    <row r="45" spans="1:13" ht="15" customHeight="1">
      <c r="A45" s="15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</row>
    <row r="46" spans="1:13" ht="15" customHeight="1">
      <c r="A46" s="15" t="s">
        <v>48</v>
      </c>
      <c r="B46" s="19">
        <f>SUM(C46:K46)</f>
        <v>2163</v>
      </c>
      <c r="C46" s="20">
        <v>1141</v>
      </c>
      <c r="D46" s="20">
        <v>299</v>
      </c>
      <c r="E46" s="20">
        <v>243</v>
      </c>
      <c r="F46" s="20">
        <v>480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944</v>
      </c>
      <c r="M46" s="21">
        <v>1219</v>
      </c>
    </row>
    <row r="47" spans="1:13" ht="15" customHeight="1">
      <c r="A47" s="15" t="s">
        <v>49</v>
      </c>
      <c r="B47" s="19">
        <f>SUM(C47:K47)</f>
        <v>200</v>
      </c>
      <c r="C47" s="20">
        <v>200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200</v>
      </c>
      <c r="M47" s="21">
        <v>0</v>
      </c>
    </row>
    <row r="48" spans="1:13" ht="15" customHeight="1">
      <c r="A48" s="15" t="s">
        <v>50</v>
      </c>
      <c r="B48" s="19">
        <f>SUM(C48:K48)</f>
        <v>1964</v>
      </c>
      <c r="C48" s="20">
        <v>1796</v>
      </c>
      <c r="D48" s="20">
        <v>0</v>
      </c>
      <c r="E48" s="20">
        <v>0</v>
      </c>
      <c r="F48" s="20">
        <v>168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1103</v>
      </c>
      <c r="M48" s="21">
        <v>861</v>
      </c>
    </row>
    <row r="49" spans="1:13" ht="15" customHeight="1">
      <c r="A49" s="32" t="s">
        <v>51</v>
      </c>
      <c r="B49" s="22">
        <f>SUM(C49:K49)</f>
        <v>734</v>
      </c>
      <c r="C49" s="23">
        <v>734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673</v>
      </c>
      <c r="M49" s="24">
        <v>61</v>
      </c>
    </row>
    <row r="50" spans="1:13" ht="15" customHeight="1">
      <c r="A50" s="25" t="s">
        <v>102</v>
      </c>
      <c r="B50" s="26">
        <f>SUM(C50:K50)</f>
        <v>5061</v>
      </c>
      <c r="C50" s="27">
        <v>3871</v>
      </c>
      <c r="D50" s="27">
        <v>299</v>
      </c>
      <c r="E50" s="27">
        <v>243</v>
      </c>
      <c r="F50" s="27">
        <v>648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2920</v>
      </c>
      <c r="M50" s="28">
        <v>2141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52</v>
      </c>
      <c r="B52" s="19">
        <f>SUM(C52:K52)</f>
        <v>3886</v>
      </c>
      <c r="C52" s="20">
        <v>947</v>
      </c>
      <c r="D52" s="20">
        <v>41</v>
      </c>
      <c r="E52" s="20">
        <v>54</v>
      </c>
      <c r="F52" s="20">
        <v>2691</v>
      </c>
      <c r="G52" s="20">
        <v>0</v>
      </c>
      <c r="H52" s="20">
        <v>153</v>
      </c>
      <c r="I52" s="20">
        <v>0</v>
      </c>
      <c r="J52" s="20">
        <v>0</v>
      </c>
      <c r="K52" s="20">
        <v>0</v>
      </c>
      <c r="L52" s="20">
        <v>1100</v>
      </c>
      <c r="M52" s="21">
        <v>2786</v>
      </c>
    </row>
    <row r="53" spans="1:13" ht="15" customHeight="1">
      <c r="A53" s="15" t="s">
        <v>53</v>
      </c>
      <c r="B53" s="19">
        <f>SUM(C53:K53)</f>
        <v>422</v>
      </c>
      <c r="C53" s="20">
        <v>126</v>
      </c>
      <c r="D53" s="20">
        <v>0</v>
      </c>
      <c r="E53" s="20">
        <v>0</v>
      </c>
      <c r="F53" s="20">
        <v>296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126</v>
      </c>
      <c r="M53" s="21">
        <v>296</v>
      </c>
    </row>
    <row r="54" spans="1:13" ht="15" customHeight="1">
      <c r="A54" s="15" t="s">
        <v>54</v>
      </c>
      <c r="B54" s="19">
        <f>SUM(C54:K54)</f>
        <v>2105</v>
      </c>
      <c r="C54" s="20">
        <v>1803</v>
      </c>
      <c r="D54" s="20">
        <v>0</v>
      </c>
      <c r="E54" s="20">
        <v>144</v>
      </c>
      <c r="F54" s="20">
        <v>0</v>
      </c>
      <c r="G54" s="20">
        <v>0</v>
      </c>
      <c r="H54" s="20">
        <v>100</v>
      </c>
      <c r="I54" s="20">
        <v>0</v>
      </c>
      <c r="J54" s="20">
        <v>58</v>
      </c>
      <c r="K54" s="20">
        <v>0</v>
      </c>
      <c r="L54" s="20">
        <v>1172</v>
      </c>
      <c r="M54" s="21">
        <v>933</v>
      </c>
    </row>
    <row r="55" spans="1:13" ht="15" customHeight="1">
      <c r="A55" s="15" t="s">
        <v>55</v>
      </c>
      <c r="B55" s="19">
        <f>SUM(C55:K55)</f>
        <v>7509</v>
      </c>
      <c r="C55" s="20">
        <v>1643</v>
      </c>
      <c r="D55" s="20">
        <v>0</v>
      </c>
      <c r="E55" s="20">
        <v>0</v>
      </c>
      <c r="F55" s="20">
        <v>0</v>
      </c>
      <c r="G55" s="20">
        <v>298</v>
      </c>
      <c r="H55" s="20">
        <v>5539</v>
      </c>
      <c r="I55" s="20">
        <v>0</v>
      </c>
      <c r="J55" s="20">
        <v>0</v>
      </c>
      <c r="K55" s="20">
        <v>29</v>
      </c>
      <c r="L55" s="20">
        <v>959</v>
      </c>
      <c r="M55" s="21">
        <v>6550</v>
      </c>
    </row>
    <row r="56" spans="1:13" ht="15" customHeight="1">
      <c r="A56" s="15" t="s">
        <v>56</v>
      </c>
      <c r="B56" s="19">
        <f>SUM(C56:M56)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</row>
    <row r="57" spans="1:13" ht="15" customHeight="1">
      <c r="A57" s="15" t="s">
        <v>57</v>
      </c>
      <c r="B57" s="19">
        <f>SUM(C57:M57)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>
      <c r="A58" s="15" t="s">
        <v>58</v>
      </c>
      <c r="B58" s="19">
        <f>SUM(C58:M58)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1">
        <v>0</v>
      </c>
    </row>
    <row r="59" spans="1:13" ht="15" customHeight="1">
      <c r="A59" s="32" t="s">
        <v>59</v>
      </c>
      <c r="B59" s="22">
        <f>SUM(C59:K59)</f>
        <v>215</v>
      </c>
      <c r="C59" s="23">
        <v>215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4">
        <v>215</v>
      </c>
    </row>
    <row r="60" spans="1:13" ht="15" customHeight="1">
      <c r="A60" s="25" t="s">
        <v>103</v>
      </c>
      <c r="B60" s="26">
        <f>SUM(C60:K60)</f>
        <v>14137</v>
      </c>
      <c r="C60" s="27">
        <v>4734</v>
      </c>
      <c r="D60" s="27">
        <v>41</v>
      </c>
      <c r="E60" s="27">
        <v>198</v>
      </c>
      <c r="F60" s="27">
        <v>2987</v>
      </c>
      <c r="G60" s="27">
        <v>298</v>
      </c>
      <c r="H60" s="27">
        <v>5792</v>
      </c>
      <c r="I60" s="27">
        <v>0</v>
      </c>
      <c r="J60" s="27">
        <v>58</v>
      </c>
      <c r="K60" s="27">
        <v>29</v>
      </c>
      <c r="L60" s="27">
        <v>3357</v>
      </c>
      <c r="M60" s="28">
        <v>10780</v>
      </c>
    </row>
    <row r="61" spans="1:13" ht="15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1"/>
    </row>
    <row r="62" spans="1:13" ht="15" customHeight="1">
      <c r="A62" s="15" t="s">
        <v>60</v>
      </c>
      <c r="B62" s="19">
        <f>SUM(C62:K62)</f>
        <v>1776</v>
      </c>
      <c r="C62" s="20">
        <v>734</v>
      </c>
      <c r="D62" s="20">
        <v>30</v>
      </c>
      <c r="E62" s="20">
        <v>0</v>
      </c>
      <c r="F62" s="20">
        <v>518</v>
      </c>
      <c r="G62" s="20">
        <v>0</v>
      </c>
      <c r="H62" s="20">
        <v>316</v>
      </c>
      <c r="I62" s="20">
        <v>178</v>
      </c>
      <c r="J62" s="20">
        <v>0</v>
      </c>
      <c r="K62" s="20">
        <v>0</v>
      </c>
      <c r="L62" s="20">
        <v>818</v>
      </c>
      <c r="M62" s="21">
        <v>958</v>
      </c>
    </row>
    <row r="63" spans="1:13" ht="15" customHeight="1">
      <c r="A63" s="25" t="s">
        <v>104</v>
      </c>
      <c r="B63" s="26">
        <f>SUM(C63:K63)</f>
        <v>1776</v>
      </c>
      <c r="C63" s="27">
        <v>734</v>
      </c>
      <c r="D63" s="27">
        <v>30</v>
      </c>
      <c r="E63" s="27">
        <v>0</v>
      </c>
      <c r="F63" s="27">
        <v>518</v>
      </c>
      <c r="G63" s="27">
        <v>0</v>
      </c>
      <c r="H63" s="27">
        <v>316</v>
      </c>
      <c r="I63" s="27">
        <v>178</v>
      </c>
      <c r="J63" s="27">
        <v>0</v>
      </c>
      <c r="K63" s="27">
        <v>0</v>
      </c>
      <c r="L63" s="27">
        <v>818</v>
      </c>
      <c r="M63" s="28">
        <v>958</v>
      </c>
    </row>
    <row r="64" spans="1:13" ht="15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</row>
    <row r="65" spans="1:13" ht="15" customHeight="1">
      <c r="A65" s="15" t="s">
        <v>61</v>
      </c>
      <c r="B65" s="19">
        <f>SUM(C65:M65)</f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1">
        <v>0</v>
      </c>
    </row>
    <row r="66" spans="1:13" ht="15" customHeight="1">
      <c r="A66" s="15" t="s">
        <v>62</v>
      </c>
      <c r="B66" s="19">
        <f>SUM(C66:M66)</f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1">
        <v>0</v>
      </c>
    </row>
    <row r="67" spans="1:13" ht="15" customHeight="1">
      <c r="A67" s="15" t="s">
        <v>63</v>
      </c>
      <c r="B67" s="19">
        <f>SUM(C67:K67)</f>
        <v>345</v>
      </c>
      <c r="C67" s="20">
        <v>179</v>
      </c>
      <c r="D67" s="20">
        <v>0</v>
      </c>
      <c r="E67" s="20">
        <v>0</v>
      </c>
      <c r="F67" s="20">
        <v>166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179</v>
      </c>
      <c r="M67" s="21">
        <v>166</v>
      </c>
    </row>
    <row r="68" spans="1:13" ht="15" customHeight="1">
      <c r="A68" s="15" t="s">
        <v>64</v>
      </c>
      <c r="B68" s="19">
        <f>SUM(C68:K68)</f>
        <v>328</v>
      </c>
      <c r="C68" s="20">
        <v>328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294</v>
      </c>
      <c r="M68" s="21">
        <v>34</v>
      </c>
    </row>
    <row r="69" spans="1:13" ht="15" customHeight="1">
      <c r="A69" s="32" t="s">
        <v>65</v>
      </c>
      <c r="B69" s="22">
        <f>SUM(C69:M69)</f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4">
        <v>0</v>
      </c>
    </row>
    <row r="70" spans="1:13" ht="15" customHeight="1">
      <c r="A70" s="25" t="s">
        <v>105</v>
      </c>
      <c r="B70" s="26">
        <f>SUM(C70:K70)</f>
        <v>673</v>
      </c>
      <c r="C70" s="27">
        <v>507</v>
      </c>
      <c r="D70" s="27">
        <v>0</v>
      </c>
      <c r="E70" s="27">
        <v>0</v>
      </c>
      <c r="F70" s="27">
        <v>166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473</v>
      </c>
      <c r="M70" s="28">
        <v>200</v>
      </c>
    </row>
    <row r="71" spans="1:13" ht="15" customHeight="1">
      <c r="A71" s="15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"/>
    </row>
    <row r="72" spans="1:13" ht="15" customHeight="1">
      <c r="A72" s="15" t="s">
        <v>66</v>
      </c>
      <c r="B72" s="19">
        <f aca="true" t="shared" si="1" ref="B72:B77">SUM(C72:K72)</f>
        <v>164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164</v>
      </c>
      <c r="I72" s="20">
        <v>0</v>
      </c>
      <c r="J72" s="20">
        <v>0</v>
      </c>
      <c r="K72" s="20">
        <v>0</v>
      </c>
      <c r="L72" s="20">
        <v>0</v>
      </c>
      <c r="M72" s="21">
        <v>164</v>
      </c>
    </row>
    <row r="73" spans="1:13" ht="15" customHeight="1">
      <c r="A73" s="15" t="s">
        <v>67</v>
      </c>
      <c r="B73" s="19">
        <f t="shared" si="1"/>
        <v>1291</v>
      </c>
      <c r="C73" s="20">
        <v>129</v>
      </c>
      <c r="D73" s="20">
        <v>191</v>
      </c>
      <c r="E73" s="20">
        <v>0</v>
      </c>
      <c r="F73" s="20">
        <v>0</v>
      </c>
      <c r="G73" s="20">
        <v>0</v>
      </c>
      <c r="H73" s="20">
        <v>0</v>
      </c>
      <c r="I73" s="20">
        <v>610</v>
      </c>
      <c r="J73" s="20">
        <v>0</v>
      </c>
      <c r="K73" s="20">
        <v>361</v>
      </c>
      <c r="L73" s="20">
        <v>320</v>
      </c>
      <c r="M73" s="21">
        <v>971</v>
      </c>
    </row>
    <row r="74" spans="1:13" ht="15" customHeight="1">
      <c r="A74" s="15" t="s">
        <v>68</v>
      </c>
      <c r="B74" s="19">
        <f t="shared" si="1"/>
        <v>245</v>
      </c>
      <c r="C74" s="20">
        <v>0</v>
      </c>
      <c r="D74" s="20">
        <v>0</v>
      </c>
      <c r="E74" s="20">
        <v>0</v>
      </c>
      <c r="F74" s="20">
        <v>245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1">
        <v>245</v>
      </c>
    </row>
    <row r="75" spans="1:13" ht="15" customHeight="1">
      <c r="A75" s="15" t="s">
        <v>69</v>
      </c>
      <c r="B75" s="19">
        <f t="shared" si="1"/>
        <v>1631</v>
      </c>
      <c r="C75" s="20">
        <v>113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1518</v>
      </c>
      <c r="J75" s="20">
        <v>0</v>
      </c>
      <c r="K75" s="20">
        <v>0</v>
      </c>
      <c r="L75" s="20">
        <v>1631</v>
      </c>
      <c r="M75" s="21">
        <v>0</v>
      </c>
    </row>
    <row r="76" spans="1:13" ht="15" customHeight="1">
      <c r="A76" s="15" t="s">
        <v>70</v>
      </c>
      <c r="B76" s="19">
        <f t="shared" si="1"/>
        <v>358</v>
      </c>
      <c r="C76" s="20">
        <v>172</v>
      </c>
      <c r="D76" s="20">
        <v>0</v>
      </c>
      <c r="E76" s="20">
        <v>0</v>
      </c>
      <c r="F76" s="20">
        <v>186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172</v>
      </c>
      <c r="M76" s="21">
        <v>186</v>
      </c>
    </row>
    <row r="77" spans="1:13" ht="15" customHeight="1">
      <c r="A77" s="15" t="s">
        <v>71</v>
      </c>
      <c r="B77" s="19">
        <f t="shared" si="1"/>
        <v>504</v>
      </c>
      <c r="C77" s="20">
        <v>250</v>
      </c>
      <c r="D77" s="20">
        <v>0</v>
      </c>
      <c r="E77" s="20">
        <v>0</v>
      </c>
      <c r="F77" s="20">
        <v>254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250</v>
      </c>
      <c r="M77" s="21">
        <v>254</v>
      </c>
    </row>
    <row r="78" spans="1:13" ht="15" customHeight="1">
      <c r="A78" s="32" t="s">
        <v>72</v>
      </c>
      <c r="B78" s="22">
        <f>SUM(C78:M78)</f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4">
        <v>0</v>
      </c>
    </row>
    <row r="79" spans="1:13" ht="15" customHeight="1">
      <c r="A79" s="25" t="s">
        <v>106</v>
      </c>
      <c r="B79" s="26">
        <f>SUM(C79:K79)</f>
        <v>4193</v>
      </c>
      <c r="C79" s="27">
        <v>664</v>
      </c>
      <c r="D79" s="27">
        <v>191</v>
      </c>
      <c r="E79" s="27">
        <v>0</v>
      </c>
      <c r="F79" s="27">
        <v>685</v>
      </c>
      <c r="G79" s="27">
        <v>0</v>
      </c>
      <c r="H79" s="27">
        <v>164</v>
      </c>
      <c r="I79" s="27">
        <v>2128</v>
      </c>
      <c r="J79" s="27">
        <v>0</v>
      </c>
      <c r="K79" s="27">
        <v>361</v>
      </c>
      <c r="L79" s="27">
        <v>2373</v>
      </c>
      <c r="M79" s="28">
        <v>1820</v>
      </c>
    </row>
    <row r="80" spans="1:13" ht="15" customHeight="1">
      <c r="A80" s="15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1"/>
    </row>
    <row r="81" spans="1:13" ht="15" customHeight="1">
      <c r="A81" s="15" t="s">
        <v>73</v>
      </c>
      <c r="B81" s="19">
        <f>SUM(C81:K81)</f>
        <v>242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242</v>
      </c>
      <c r="L81" s="20">
        <v>0</v>
      </c>
      <c r="M81" s="21">
        <v>242</v>
      </c>
    </row>
    <row r="82" spans="1:13" ht="15" customHeight="1">
      <c r="A82" s="32" t="s">
        <v>74</v>
      </c>
      <c r="B82" s="22">
        <f>SUM(C82:K82)</f>
        <v>63</v>
      </c>
      <c r="C82" s="23">
        <v>63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63</v>
      </c>
      <c r="M82" s="24">
        <v>0</v>
      </c>
    </row>
    <row r="83" spans="1:13" ht="15" customHeight="1">
      <c r="A83" s="25" t="s">
        <v>107</v>
      </c>
      <c r="B83" s="26">
        <f>SUM(C83:K83)</f>
        <v>305</v>
      </c>
      <c r="C83" s="27">
        <v>63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242</v>
      </c>
      <c r="L83" s="27">
        <v>63</v>
      </c>
      <c r="M83" s="28">
        <v>242</v>
      </c>
    </row>
    <row r="84" spans="1:13" ht="15" customHeight="1">
      <c r="A84" s="15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1"/>
    </row>
    <row r="85" spans="1:13" ht="15" customHeight="1">
      <c r="A85" s="32" t="s">
        <v>75</v>
      </c>
      <c r="B85" s="22">
        <f>SUM(C85:K85)</f>
        <v>146</v>
      </c>
      <c r="C85" s="23">
        <v>146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146</v>
      </c>
      <c r="M85" s="24">
        <v>0</v>
      </c>
    </row>
    <row r="86" spans="1:13" ht="15" customHeight="1">
      <c r="A86" s="25" t="s">
        <v>108</v>
      </c>
      <c r="B86" s="26">
        <f>SUM(C86:K86)</f>
        <v>146</v>
      </c>
      <c r="C86" s="27">
        <v>146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146</v>
      </c>
      <c r="M86" s="28">
        <v>0</v>
      </c>
    </row>
    <row r="87" spans="1:13" ht="15" customHeight="1">
      <c r="A87" s="15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1"/>
    </row>
    <row r="88" spans="1:13" ht="15" customHeight="1">
      <c r="A88" s="15" t="s">
        <v>76</v>
      </c>
      <c r="B88" s="19">
        <f>SUM(C88:K88)</f>
        <v>722</v>
      </c>
      <c r="C88" s="20">
        <v>497</v>
      </c>
      <c r="D88" s="20">
        <v>40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185</v>
      </c>
      <c r="L88" s="20">
        <v>537</v>
      </c>
      <c r="M88" s="21">
        <v>185</v>
      </c>
    </row>
    <row r="89" spans="1:13" ht="15" customHeight="1">
      <c r="A89" s="15" t="s">
        <v>77</v>
      </c>
      <c r="B89" s="19">
        <f>SUM(C89:M89)</f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1">
        <v>0</v>
      </c>
    </row>
    <row r="90" spans="1:13" ht="15" customHeight="1">
      <c r="A90" s="15" t="s">
        <v>78</v>
      </c>
      <c r="B90" s="19">
        <f>SUM(C90:M90)</f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1">
        <v>0</v>
      </c>
    </row>
    <row r="91" spans="1:13" ht="15" customHeight="1">
      <c r="A91" s="15" t="s">
        <v>79</v>
      </c>
      <c r="B91" s="19">
        <f>SUM(C91:K91)</f>
        <v>662</v>
      </c>
      <c r="C91" s="20">
        <v>477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185</v>
      </c>
      <c r="J91" s="20">
        <v>0</v>
      </c>
      <c r="K91" s="20">
        <v>0</v>
      </c>
      <c r="L91" s="20">
        <v>662</v>
      </c>
      <c r="M91" s="21">
        <v>0</v>
      </c>
    </row>
    <row r="92" spans="1:13" ht="15" customHeight="1">
      <c r="A92" s="15" t="s">
        <v>80</v>
      </c>
      <c r="B92" s="19">
        <f>SUM(C92:M92)</f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1">
        <v>0</v>
      </c>
    </row>
    <row r="93" spans="1:13" ht="15" customHeight="1">
      <c r="A93" s="15" t="s">
        <v>81</v>
      </c>
      <c r="B93" s="19">
        <f>SUM(C93:K93)</f>
        <v>500</v>
      </c>
      <c r="C93" s="20">
        <v>301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199</v>
      </c>
      <c r="L93" s="20">
        <v>301</v>
      </c>
      <c r="M93" s="21">
        <v>199</v>
      </c>
    </row>
    <row r="94" spans="1:13" ht="15" customHeight="1">
      <c r="A94" s="15" t="s">
        <v>82</v>
      </c>
      <c r="B94" s="19">
        <f>SUM(C94:K94)</f>
        <v>556</v>
      </c>
      <c r="C94" s="20">
        <v>556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556</v>
      </c>
      <c r="M94" s="21">
        <v>0</v>
      </c>
    </row>
    <row r="95" spans="1:13" ht="15" customHeight="1">
      <c r="A95" s="15" t="s">
        <v>83</v>
      </c>
      <c r="B95" s="19">
        <f>SUM(C95:M95)</f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1">
        <v>0</v>
      </c>
    </row>
    <row r="96" spans="1:13" ht="15" customHeight="1">
      <c r="A96" s="15" t="s">
        <v>84</v>
      </c>
      <c r="B96" s="19">
        <f>SUM(C96:K96)</f>
        <v>186</v>
      </c>
      <c r="C96" s="20">
        <v>186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186</v>
      </c>
      <c r="M96" s="21">
        <v>0</v>
      </c>
    </row>
    <row r="97" spans="1:13" ht="15" customHeight="1">
      <c r="A97" s="15" t="s">
        <v>85</v>
      </c>
      <c r="B97" s="19">
        <f>SUM(C97:M97)</f>
        <v>0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1">
        <v>0</v>
      </c>
    </row>
    <row r="98" spans="1:13" ht="15" customHeight="1">
      <c r="A98" s="32" t="s">
        <v>86</v>
      </c>
      <c r="B98" s="22">
        <f>SUM(C98:M98)</f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4">
        <v>0</v>
      </c>
    </row>
    <row r="99" spans="1:13" ht="15" customHeight="1">
      <c r="A99" s="25" t="s">
        <v>109</v>
      </c>
      <c r="B99" s="26">
        <f>SUM(C99:K99)</f>
        <v>2626</v>
      </c>
      <c r="C99" s="27">
        <v>2017</v>
      </c>
      <c r="D99" s="27">
        <v>40</v>
      </c>
      <c r="E99" s="27">
        <v>0</v>
      </c>
      <c r="F99" s="27">
        <v>0</v>
      </c>
      <c r="G99" s="27">
        <v>0</v>
      </c>
      <c r="H99" s="27">
        <v>0</v>
      </c>
      <c r="I99" s="27">
        <v>185</v>
      </c>
      <c r="J99" s="27">
        <v>0</v>
      </c>
      <c r="K99" s="27">
        <v>384</v>
      </c>
      <c r="L99" s="27">
        <v>2242</v>
      </c>
      <c r="M99" s="28">
        <v>384</v>
      </c>
    </row>
    <row r="100" spans="1:13" ht="15" customHeight="1">
      <c r="A100" s="15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1"/>
    </row>
    <row r="101" spans="1:13" ht="15" customHeight="1">
      <c r="A101" s="15" t="s">
        <v>87</v>
      </c>
      <c r="B101" s="19">
        <f>SUM(C101:K101)</f>
        <v>59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59</v>
      </c>
      <c r="I101" s="20">
        <v>0</v>
      </c>
      <c r="J101" s="20">
        <v>0</v>
      </c>
      <c r="K101" s="20">
        <v>0</v>
      </c>
      <c r="L101" s="20">
        <v>0</v>
      </c>
      <c r="M101" s="21">
        <v>59</v>
      </c>
    </row>
    <row r="102" spans="1:13" ht="15" customHeight="1">
      <c r="A102" s="15" t="s">
        <v>88</v>
      </c>
      <c r="B102" s="19">
        <f>SUM(C102:K102)</f>
        <v>450</v>
      </c>
      <c r="C102" s="20">
        <v>450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450</v>
      </c>
      <c r="M102" s="21">
        <v>0</v>
      </c>
    </row>
    <row r="103" spans="1:13" ht="15" customHeight="1">
      <c r="A103" s="15" t="s">
        <v>89</v>
      </c>
      <c r="B103" s="19">
        <f>SUM(C103:K103)</f>
        <v>167</v>
      </c>
      <c r="C103" s="20">
        <v>167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167</v>
      </c>
      <c r="M103" s="21">
        <v>0</v>
      </c>
    </row>
    <row r="104" spans="1:13" ht="15" customHeight="1">
      <c r="A104" s="15" t="s">
        <v>90</v>
      </c>
      <c r="B104" s="19">
        <f>SUM(C104:M104)</f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1">
        <v>0</v>
      </c>
    </row>
    <row r="105" spans="1:13" ht="15" customHeight="1">
      <c r="A105" s="15" t="s">
        <v>91</v>
      </c>
      <c r="B105" s="19">
        <f>SUM(C105:K105)</f>
        <v>209</v>
      </c>
      <c r="C105" s="20">
        <v>209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209</v>
      </c>
      <c r="M105" s="21">
        <v>0</v>
      </c>
    </row>
    <row r="106" spans="1:13" ht="15" customHeight="1">
      <c r="A106" s="15" t="s">
        <v>92</v>
      </c>
      <c r="B106" s="19">
        <f>SUM(C106:M106)</f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1">
        <v>0</v>
      </c>
    </row>
    <row r="107" spans="1:13" ht="15" customHeight="1">
      <c r="A107" s="15" t="s">
        <v>93</v>
      </c>
      <c r="B107" s="19">
        <f>SUM(C107:K107)</f>
        <v>521</v>
      </c>
      <c r="C107" s="20">
        <v>59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462</v>
      </c>
      <c r="L107" s="20">
        <v>521</v>
      </c>
      <c r="M107" s="21">
        <v>0</v>
      </c>
    </row>
    <row r="108" spans="1:13" ht="15" customHeight="1">
      <c r="A108" s="32" t="s">
        <v>94</v>
      </c>
      <c r="B108" s="22">
        <f>SUM(C108:M108)</f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4">
        <v>0</v>
      </c>
    </row>
    <row r="109" spans="1:13" ht="15" customHeight="1">
      <c r="A109" s="25" t="s">
        <v>110</v>
      </c>
      <c r="B109" s="26">
        <f>SUM(C109:K109)</f>
        <v>1406</v>
      </c>
      <c r="C109" s="27">
        <v>885</v>
      </c>
      <c r="D109" s="27">
        <v>0</v>
      </c>
      <c r="E109" s="27">
        <v>0</v>
      </c>
      <c r="F109" s="27">
        <v>0</v>
      </c>
      <c r="G109" s="27">
        <v>0</v>
      </c>
      <c r="H109" s="27">
        <v>59</v>
      </c>
      <c r="I109" s="27">
        <v>0</v>
      </c>
      <c r="J109" s="27">
        <v>0</v>
      </c>
      <c r="K109" s="27">
        <v>462</v>
      </c>
      <c r="L109" s="27">
        <v>1347</v>
      </c>
      <c r="M109" s="28">
        <v>59</v>
      </c>
    </row>
    <row r="110" spans="1:13" ht="15" customHeight="1">
      <c r="A110" s="15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1"/>
    </row>
    <row r="111" spans="1:13" ht="15" customHeight="1">
      <c r="A111" s="15" t="s">
        <v>95</v>
      </c>
      <c r="B111" s="19">
        <f>SUM(C111:K111)</f>
        <v>25325</v>
      </c>
      <c r="C111" s="20">
        <v>1276</v>
      </c>
      <c r="D111" s="20">
        <v>252</v>
      </c>
      <c r="E111" s="20">
        <v>0</v>
      </c>
      <c r="F111" s="20">
        <v>0</v>
      </c>
      <c r="G111" s="20">
        <v>0</v>
      </c>
      <c r="H111" s="20">
        <v>23683</v>
      </c>
      <c r="I111" s="20">
        <v>114</v>
      </c>
      <c r="J111" s="20">
        <v>0</v>
      </c>
      <c r="K111" s="20">
        <v>0</v>
      </c>
      <c r="L111" s="20">
        <v>1345</v>
      </c>
      <c r="M111" s="21">
        <v>23980</v>
      </c>
    </row>
    <row r="112" spans="1:13" ht="15" customHeight="1">
      <c r="A112" s="32" t="s">
        <v>96</v>
      </c>
      <c r="B112" s="22">
        <f>SUM(C112:K112)</f>
        <v>2825</v>
      </c>
      <c r="C112" s="23">
        <v>30</v>
      </c>
      <c r="D112" s="23">
        <v>1363</v>
      </c>
      <c r="E112" s="23">
        <v>0</v>
      </c>
      <c r="F112" s="23">
        <v>0</v>
      </c>
      <c r="G112" s="23">
        <v>0</v>
      </c>
      <c r="H112" s="23">
        <v>1432</v>
      </c>
      <c r="I112" s="23">
        <v>0</v>
      </c>
      <c r="J112" s="23">
        <v>0</v>
      </c>
      <c r="K112" s="23">
        <v>0</v>
      </c>
      <c r="L112" s="23">
        <v>1623</v>
      </c>
      <c r="M112" s="24">
        <v>1202</v>
      </c>
    </row>
    <row r="113" spans="1:13" ht="15" customHeight="1">
      <c r="A113" s="25" t="s">
        <v>111</v>
      </c>
      <c r="B113" s="26">
        <f>SUM(C113:K113)</f>
        <v>28150</v>
      </c>
      <c r="C113" s="27">
        <v>1306</v>
      </c>
      <c r="D113" s="27">
        <v>1615</v>
      </c>
      <c r="E113" s="27">
        <v>0</v>
      </c>
      <c r="F113" s="27">
        <v>0</v>
      </c>
      <c r="G113" s="27">
        <v>0</v>
      </c>
      <c r="H113" s="27">
        <v>25115</v>
      </c>
      <c r="I113" s="27">
        <v>114</v>
      </c>
      <c r="J113" s="27">
        <v>0</v>
      </c>
      <c r="K113" s="27">
        <v>0</v>
      </c>
      <c r="L113" s="27">
        <v>2968</v>
      </c>
      <c r="M113" s="28">
        <v>25182</v>
      </c>
    </row>
    <row r="114" spans="1:13" ht="15" customHeight="1">
      <c r="A114" s="15"/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1"/>
    </row>
    <row r="115" spans="1:13" ht="15" customHeight="1">
      <c r="A115" s="15" t="s">
        <v>112</v>
      </c>
      <c r="B115" s="19">
        <f>SUM(C115:K115)</f>
        <v>88627</v>
      </c>
      <c r="C115" s="20">
        <v>28107</v>
      </c>
      <c r="D115" s="20">
        <v>3153</v>
      </c>
      <c r="E115" s="20">
        <v>581</v>
      </c>
      <c r="F115" s="20">
        <v>6582</v>
      </c>
      <c r="G115" s="20">
        <v>298</v>
      </c>
      <c r="H115" s="20">
        <v>31712</v>
      </c>
      <c r="I115" s="20">
        <v>10066</v>
      </c>
      <c r="J115" s="20">
        <v>6455</v>
      </c>
      <c r="K115" s="20">
        <v>1673</v>
      </c>
      <c r="L115" s="20">
        <v>29273</v>
      </c>
      <c r="M115" s="21">
        <v>59354</v>
      </c>
    </row>
    <row r="116" spans="1:13" ht="15" customHeight="1">
      <c r="A116" s="15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1"/>
    </row>
    <row r="117" spans="1:13" ht="15" customHeight="1" thickBot="1">
      <c r="A117" s="33" t="s">
        <v>113</v>
      </c>
      <c r="B117" s="29">
        <f>SUM(C117:K117)</f>
        <v>277268</v>
      </c>
      <c r="C117" s="30">
        <v>132125</v>
      </c>
      <c r="D117" s="30">
        <v>7657</v>
      </c>
      <c r="E117" s="30">
        <v>1964</v>
      </c>
      <c r="F117" s="30">
        <v>31687</v>
      </c>
      <c r="G117" s="30">
        <v>3088</v>
      </c>
      <c r="H117" s="30">
        <v>41153</v>
      </c>
      <c r="I117" s="30">
        <v>36394</v>
      </c>
      <c r="J117" s="30">
        <v>10128</v>
      </c>
      <c r="K117" s="30">
        <v>13072</v>
      </c>
      <c r="L117" s="30">
        <v>111082</v>
      </c>
      <c r="M117" s="31">
        <v>166186</v>
      </c>
    </row>
    <row r="119" ht="15" customHeight="1">
      <c r="B119" s="1" t="s">
        <v>154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F1">
      <selection activeCell="H31" sqref="H31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114</v>
      </c>
      <c r="E1" s="9" t="s">
        <v>115</v>
      </c>
      <c r="I1" s="1" t="s">
        <v>116</v>
      </c>
    </row>
    <row r="2" ht="15" customHeight="1" thickBot="1">
      <c r="Q2" s="10" t="s">
        <v>117</v>
      </c>
    </row>
    <row r="3" spans="1:17" s="4" customFormat="1" ht="15" customHeight="1">
      <c r="A3" s="2"/>
      <c r="B3" s="3"/>
      <c r="C3" s="55" t="s">
        <v>118</v>
      </c>
      <c r="D3" s="56"/>
      <c r="E3" s="56"/>
      <c r="F3" s="56"/>
      <c r="G3" s="56"/>
      <c r="H3" s="56"/>
      <c r="I3" s="56"/>
      <c r="J3" s="57"/>
      <c r="K3" s="55" t="s">
        <v>119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120</v>
      </c>
      <c r="C4" s="59" t="s">
        <v>121</v>
      </c>
      <c r="D4" s="60"/>
      <c r="E4" s="60"/>
      <c r="F4" s="61"/>
      <c r="G4" s="59" t="s">
        <v>122</v>
      </c>
      <c r="H4" s="60"/>
      <c r="I4" s="60"/>
      <c r="J4" s="61"/>
      <c r="K4" s="36"/>
      <c r="L4" s="36"/>
      <c r="M4" s="36" t="s">
        <v>123</v>
      </c>
      <c r="N4" s="36" t="s">
        <v>124</v>
      </c>
      <c r="O4" s="36"/>
      <c r="P4" s="36" t="s">
        <v>125</v>
      </c>
      <c r="Q4" s="37"/>
    </row>
    <row r="5" spans="1:17" s="4" customFormat="1" ht="15" customHeight="1" thickBot="1">
      <c r="A5" s="5"/>
      <c r="B5" s="6"/>
      <c r="C5" s="7" t="s">
        <v>126</v>
      </c>
      <c r="D5" s="7" t="s">
        <v>127</v>
      </c>
      <c r="E5" s="7" t="s">
        <v>128</v>
      </c>
      <c r="F5" s="7" t="s">
        <v>129</v>
      </c>
      <c r="G5" s="7" t="s">
        <v>130</v>
      </c>
      <c r="H5" s="7" t="s">
        <v>131</v>
      </c>
      <c r="I5" s="7" t="s">
        <v>132</v>
      </c>
      <c r="J5" s="7" t="s">
        <v>133</v>
      </c>
      <c r="K5" s="7" t="s">
        <v>134</v>
      </c>
      <c r="L5" s="7" t="s">
        <v>135</v>
      </c>
      <c r="M5" s="7" t="s">
        <v>136</v>
      </c>
      <c r="N5" s="7" t="s">
        <v>136</v>
      </c>
      <c r="O5" s="7" t="s">
        <v>137</v>
      </c>
      <c r="P5" s="7" t="s">
        <v>138</v>
      </c>
      <c r="Q5" s="38" t="s">
        <v>139</v>
      </c>
    </row>
    <row r="6" spans="1:17" ht="15" customHeight="1">
      <c r="A6" s="39" t="s">
        <v>140</v>
      </c>
      <c r="B6" s="40">
        <f>+C6+G6</f>
        <v>132125</v>
      </c>
      <c r="C6" s="41">
        <f>SUM(D6:F6)</f>
        <v>541</v>
      </c>
      <c r="D6" s="41">
        <v>0</v>
      </c>
      <c r="E6" s="41">
        <v>0</v>
      </c>
      <c r="F6" s="41">
        <v>541</v>
      </c>
      <c r="G6" s="41">
        <f>SUM(H6:J6)</f>
        <v>131584</v>
      </c>
      <c r="H6" s="41">
        <v>18242</v>
      </c>
      <c r="I6" s="41">
        <v>357</v>
      </c>
      <c r="J6" s="41">
        <v>112985</v>
      </c>
      <c r="K6" s="41">
        <v>99105</v>
      </c>
      <c r="L6" s="41">
        <f>SUM(M6:Q6)</f>
        <v>33020</v>
      </c>
      <c r="M6" s="41">
        <v>146</v>
      </c>
      <c r="N6" s="41">
        <v>5147</v>
      </c>
      <c r="O6" s="41">
        <v>27157</v>
      </c>
      <c r="P6" s="41">
        <v>0</v>
      </c>
      <c r="Q6" s="42">
        <v>570</v>
      </c>
    </row>
    <row r="7" spans="1:17" ht="15" customHeight="1">
      <c r="A7" s="43" t="s">
        <v>141</v>
      </c>
      <c r="B7" s="44">
        <f>+C7+G7</f>
        <v>7657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7657</v>
      </c>
      <c r="H7" s="45">
        <v>2233</v>
      </c>
      <c r="I7" s="45">
        <v>28</v>
      </c>
      <c r="J7" s="45">
        <v>5396</v>
      </c>
      <c r="K7" s="45">
        <v>3542</v>
      </c>
      <c r="L7" s="45">
        <f>SUM(M7:Q7)</f>
        <v>4115</v>
      </c>
      <c r="M7" s="45">
        <v>0</v>
      </c>
      <c r="N7" s="45">
        <v>168</v>
      </c>
      <c r="O7" s="45">
        <v>3947</v>
      </c>
      <c r="P7" s="45">
        <v>0</v>
      </c>
      <c r="Q7" s="46">
        <v>0</v>
      </c>
    </row>
    <row r="8" spans="1:17" ht="15" customHeight="1">
      <c r="A8" s="43" t="s">
        <v>142</v>
      </c>
      <c r="B8" s="44">
        <f aca="true" t="shared" si="0" ref="B8:B17">+C8+G8</f>
        <v>1964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1964</v>
      </c>
      <c r="H8" s="45">
        <v>0</v>
      </c>
      <c r="I8" s="45">
        <v>346</v>
      </c>
      <c r="J8" s="45">
        <v>1618</v>
      </c>
      <c r="K8" s="45">
        <v>70</v>
      </c>
      <c r="L8" s="45">
        <f aca="true" t="shared" si="3" ref="L8:L17">SUM(M8:Q8)</f>
        <v>1894</v>
      </c>
      <c r="M8" s="45">
        <v>0</v>
      </c>
      <c r="N8" s="45">
        <v>0</v>
      </c>
      <c r="O8" s="45">
        <v>1894</v>
      </c>
      <c r="P8" s="45">
        <v>0</v>
      </c>
      <c r="Q8" s="46">
        <v>0</v>
      </c>
    </row>
    <row r="9" spans="1:17" ht="15" customHeight="1">
      <c r="A9" s="43" t="s">
        <v>143</v>
      </c>
      <c r="B9" s="44">
        <f t="shared" si="0"/>
        <v>31687</v>
      </c>
      <c r="C9" s="45">
        <f t="shared" si="1"/>
        <v>986</v>
      </c>
      <c r="D9" s="45">
        <v>0</v>
      </c>
      <c r="E9" s="45">
        <v>986</v>
      </c>
      <c r="F9" s="45">
        <v>0</v>
      </c>
      <c r="G9" s="45">
        <f t="shared" si="2"/>
        <v>30701</v>
      </c>
      <c r="H9" s="45">
        <v>29126</v>
      </c>
      <c r="I9" s="45">
        <v>254</v>
      </c>
      <c r="J9" s="45">
        <v>1321</v>
      </c>
      <c r="K9" s="45">
        <v>858</v>
      </c>
      <c r="L9" s="45">
        <f t="shared" si="3"/>
        <v>30829</v>
      </c>
      <c r="M9" s="45">
        <v>122</v>
      </c>
      <c r="N9" s="45">
        <v>986</v>
      </c>
      <c r="O9" s="45">
        <v>29687</v>
      </c>
      <c r="P9" s="45">
        <v>34</v>
      </c>
      <c r="Q9" s="46">
        <v>0</v>
      </c>
    </row>
    <row r="10" spans="1:17" ht="15" customHeight="1">
      <c r="A10" s="43" t="s">
        <v>144</v>
      </c>
      <c r="B10" s="44">
        <f t="shared" si="0"/>
        <v>3088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3088</v>
      </c>
      <c r="H10" s="45">
        <v>450</v>
      </c>
      <c r="I10" s="45">
        <v>1287</v>
      </c>
      <c r="J10" s="45">
        <v>1351</v>
      </c>
      <c r="K10" s="45">
        <v>134</v>
      </c>
      <c r="L10" s="45">
        <f t="shared" si="3"/>
        <v>2954</v>
      </c>
      <c r="M10" s="45">
        <v>0</v>
      </c>
      <c r="N10" s="45">
        <v>147</v>
      </c>
      <c r="O10" s="45">
        <v>2807</v>
      </c>
      <c r="P10" s="45">
        <v>0</v>
      </c>
      <c r="Q10" s="46">
        <v>0</v>
      </c>
    </row>
    <row r="11" spans="1:17" ht="15" customHeight="1">
      <c r="A11" s="43" t="s">
        <v>145</v>
      </c>
      <c r="B11" s="44">
        <f t="shared" si="0"/>
        <v>41153</v>
      </c>
      <c r="C11" s="45">
        <f t="shared" si="1"/>
        <v>1432</v>
      </c>
      <c r="D11" s="45">
        <v>0</v>
      </c>
      <c r="E11" s="45">
        <v>0</v>
      </c>
      <c r="F11" s="45">
        <v>1432</v>
      </c>
      <c r="G11" s="45">
        <f t="shared" si="2"/>
        <v>39721</v>
      </c>
      <c r="H11" s="45">
        <v>39236</v>
      </c>
      <c r="I11" s="45">
        <v>0</v>
      </c>
      <c r="J11" s="45">
        <v>485</v>
      </c>
      <c r="K11" s="45">
        <v>1254</v>
      </c>
      <c r="L11" s="45">
        <f t="shared" si="3"/>
        <v>39899</v>
      </c>
      <c r="M11" s="45">
        <v>0</v>
      </c>
      <c r="N11" s="45">
        <v>1028</v>
      </c>
      <c r="O11" s="45">
        <v>38871</v>
      </c>
      <c r="P11" s="45">
        <v>0</v>
      </c>
      <c r="Q11" s="46">
        <v>0</v>
      </c>
    </row>
    <row r="12" spans="1:17" ht="15" customHeight="1">
      <c r="A12" s="43" t="s">
        <v>146</v>
      </c>
      <c r="B12" s="44">
        <f t="shared" si="0"/>
        <v>36394</v>
      </c>
      <c r="C12" s="45">
        <f t="shared" si="1"/>
        <v>1777</v>
      </c>
      <c r="D12" s="45">
        <v>0</v>
      </c>
      <c r="E12" s="45">
        <v>0</v>
      </c>
      <c r="F12" s="45">
        <v>1777</v>
      </c>
      <c r="G12" s="45">
        <f t="shared" si="2"/>
        <v>34617</v>
      </c>
      <c r="H12" s="45">
        <v>16311</v>
      </c>
      <c r="I12" s="45">
        <v>15650</v>
      </c>
      <c r="J12" s="45">
        <v>2656</v>
      </c>
      <c r="K12" s="45">
        <v>3999</v>
      </c>
      <c r="L12" s="45">
        <f t="shared" si="3"/>
        <v>32395</v>
      </c>
      <c r="M12" s="45">
        <v>1846</v>
      </c>
      <c r="N12" s="45">
        <v>15102</v>
      </c>
      <c r="O12" s="45">
        <v>15447</v>
      </c>
      <c r="P12" s="45">
        <v>0</v>
      </c>
      <c r="Q12" s="46">
        <v>0</v>
      </c>
    </row>
    <row r="13" spans="1:17" ht="15" customHeight="1">
      <c r="A13" s="43" t="s">
        <v>147</v>
      </c>
      <c r="B13" s="44">
        <f t="shared" si="0"/>
        <v>10128</v>
      </c>
      <c r="C13" s="45">
        <f t="shared" si="1"/>
        <v>7611</v>
      </c>
      <c r="D13" s="45">
        <v>488</v>
      </c>
      <c r="E13" s="45">
        <v>5088</v>
      </c>
      <c r="F13" s="45">
        <v>2035</v>
      </c>
      <c r="G13" s="45">
        <f t="shared" si="2"/>
        <v>2517</v>
      </c>
      <c r="H13" s="45">
        <v>174</v>
      </c>
      <c r="I13" s="45">
        <v>1103</v>
      </c>
      <c r="J13" s="45">
        <v>1240</v>
      </c>
      <c r="K13" s="45">
        <v>741</v>
      </c>
      <c r="L13" s="45">
        <f t="shared" si="3"/>
        <v>9387</v>
      </c>
      <c r="M13" s="45">
        <v>0</v>
      </c>
      <c r="N13" s="45">
        <v>2863</v>
      </c>
      <c r="O13" s="45">
        <v>6524</v>
      </c>
      <c r="P13" s="45">
        <v>0</v>
      </c>
      <c r="Q13" s="46">
        <v>0</v>
      </c>
    </row>
    <row r="14" spans="1:17" ht="15" customHeight="1">
      <c r="A14" s="43" t="s">
        <v>139</v>
      </c>
      <c r="B14" s="44">
        <f t="shared" si="0"/>
        <v>13072</v>
      </c>
      <c r="C14" s="45">
        <f t="shared" si="1"/>
        <v>5511</v>
      </c>
      <c r="D14" s="45">
        <v>0</v>
      </c>
      <c r="E14" s="45">
        <v>4656</v>
      </c>
      <c r="F14" s="45">
        <v>855</v>
      </c>
      <c r="G14" s="45">
        <f t="shared" si="2"/>
        <v>7561</v>
      </c>
      <c r="H14" s="45">
        <v>712</v>
      </c>
      <c r="I14" s="45">
        <v>6233</v>
      </c>
      <c r="J14" s="45">
        <v>616</v>
      </c>
      <c r="K14" s="45">
        <v>1379</v>
      </c>
      <c r="L14" s="45">
        <f t="shared" si="3"/>
        <v>11693</v>
      </c>
      <c r="M14" s="45">
        <v>148</v>
      </c>
      <c r="N14" s="45">
        <v>969</v>
      </c>
      <c r="O14" s="45">
        <v>10507</v>
      </c>
      <c r="P14" s="45">
        <v>0</v>
      </c>
      <c r="Q14" s="46">
        <v>69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148</v>
      </c>
      <c r="B16" s="44">
        <f t="shared" si="0"/>
        <v>139782</v>
      </c>
      <c r="C16" s="45">
        <f t="shared" si="1"/>
        <v>541</v>
      </c>
      <c r="D16" s="45">
        <f>SUM(D6:D7)</f>
        <v>0</v>
      </c>
      <c r="E16" s="45">
        <f>SUM(E6:E7)</f>
        <v>0</v>
      </c>
      <c r="F16" s="45">
        <f>SUM(F6:F7)</f>
        <v>541</v>
      </c>
      <c r="G16" s="45">
        <f t="shared" si="2"/>
        <v>139241</v>
      </c>
      <c r="H16" s="45">
        <f>SUM(H6:H7)</f>
        <v>20475</v>
      </c>
      <c r="I16" s="45">
        <f>SUM(I6:I7)</f>
        <v>385</v>
      </c>
      <c r="J16" s="45">
        <f>SUM(J6:J7)</f>
        <v>118381</v>
      </c>
      <c r="K16" s="45">
        <f>SUM(K6:K7)</f>
        <v>102647</v>
      </c>
      <c r="L16" s="45">
        <f t="shared" si="3"/>
        <v>37135</v>
      </c>
      <c r="M16" s="45">
        <f>SUM(M6:M7)</f>
        <v>146</v>
      </c>
      <c r="N16" s="45">
        <f>SUM(N6:N7)</f>
        <v>5315</v>
      </c>
      <c r="O16" s="45">
        <f>SUM(O6:O7)</f>
        <v>31104</v>
      </c>
      <c r="P16" s="45">
        <f>SUM(P6:P7)</f>
        <v>0</v>
      </c>
      <c r="Q16" s="46">
        <f>SUM(Q6:Q7)</f>
        <v>570</v>
      </c>
    </row>
    <row r="17" spans="1:17" ht="15" customHeight="1">
      <c r="A17" s="43" t="s">
        <v>149</v>
      </c>
      <c r="B17" s="44">
        <f t="shared" si="0"/>
        <v>137486</v>
      </c>
      <c r="C17" s="45">
        <f t="shared" si="1"/>
        <v>17317</v>
      </c>
      <c r="D17" s="45">
        <f>SUM(D8:D14)</f>
        <v>488</v>
      </c>
      <c r="E17" s="45">
        <f>SUM(E8:E14)</f>
        <v>10730</v>
      </c>
      <c r="F17" s="45">
        <f>SUM(F8:F14)</f>
        <v>6099</v>
      </c>
      <c r="G17" s="45">
        <f t="shared" si="2"/>
        <v>120169</v>
      </c>
      <c r="H17" s="45">
        <f>SUM(H8:H14)</f>
        <v>86009</v>
      </c>
      <c r="I17" s="45">
        <f>SUM(I8:I14)</f>
        <v>24873</v>
      </c>
      <c r="J17" s="45">
        <f>SUM(J8:J14)</f>
        <v>9287</v>
      </c>
      <c r="K17" s="45">
        <f>SUM(K8:K14)</f>
        <v>8435</v>
      </c>
      <c r="L17" s="45">
        <f t="shared" si="3"/>
        <v>129051</v>
      </c>
      <c r="M17" s="45">
        <f>SUM(M8:M14)</f>
        <v>2116</v>
      </c>
      <c r="N17" s="45">
        <f>SUM(N8:N14)</f>
        <v>21095</v>
      </c>
      <c r="O17" s="45">
        <f>SUM(O8:O14)</f>
        <v>105737</v>
      </c>
      <c r="P17" s="45">
        <f>SUM(P8:P14)</f>
        <v>34</v>
      </c>
      <c r="Q17" s="46">
        <f>SUM(Q8:Q14)</f>
        <v>69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120</v>
      </c>
      <c r="B19" s="52">
        <f>+C19+G19</f>
        <v>277268</v>
      </c>
      <c r="C19" s="53">
        <f t="shared" si="1"/>
        <v>17858</v>
      </c>
      <c r="D19" s="52">
        <f>SUM(D16:D17)</f>
        <v>488</v>
      </c>
      <c r="E19" s="52">
        <f>SUM(E16:E17)</f>
        <v>10730</v>
      </c>
      <c r="F19" s="52">
        <f>SUM(F16:F17)</f>
        <v>6640</v>
      </c>
      <c r="G19" s="53">
        <f t="shared" si="2"/>
        <v>259410</v>
      </c>
      <c r="H19" s="52">
        <f>SUM(H16:H17)</f>
        <v>106484</v>
      </c>
      <c r="I19" s="52">
        <f>SUM(I16:I17)</f>
        <v>25258</v>
      </c>
      <c r="J19" s="52">
        <f>SUM(J16:J17)</f>
        <v>127668</v>
      </c>
      <c r="K19" s="53">
        <f>SUM(K16:K17)</f>
        <v>111082</v>
      </c>
      <c r="L19" s="52">
        <f>SUM(M19:Q19)</f>
        <v>166186</v>
      </c>
      <c r="M19" s="52">
        <f>SUM(M16:M17)</f>
        <v>2262</v>
      </c>
      <c r="N19" s="52">
        <f>SUM(N16:N17)</f>
        <v>26410</v>
      </c>
      <c r="O19" s="52">
        <f>SUM(O16:O17)</f>
        <v>136841</v>
      </c>
      <c r="P19" s="52">
        <f>SUM(P16:P17)</f>
        <v>34</v>
      </c>
      <c r="Q19" s="54">
        <f>SUM(Q16:Q17)</f>
        <v>639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H1">
      <selection activeCell="T6" sqref="T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114</v>
      </c>
      <c r="E1" s="9" t="s">
        <v>150</v>
      </c>
      <c r="I1" s="1" t="s">
        <v>116</v>
      </c>
    </row>
    <row r="2" ht="15" customHeight="1" thickBot="1">
      <c r="Q2" s="10" t="s">
        <v>151</v>
      </c>
    </row>
    <row r="3" spans="1:17" s="4" customFormat="1" ht="15" customHeight="1">
      <c r="A3" s="2"/>
      <c r="B3" s="3"/>
      <c r="C3" s="55" t="s">
        <v>152</v>
      </c>
      <c r="D3" s="56"/>
      <c r="E3" s="56"/>
      <c r="F3" s="56"/>
      <c r="G3" s="56"/>
      <c r="H3" s="56"/>
      <c r="I3" s="56"/>
      <c r="J3" s="57"/>
      <c r="K3" s="55" t="s">
        <v>153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120</v>
      </c>
      <c r="C4" s="59" t="s">
        <v>121</v>
      </c>
      <c r="D4" s="60"/>
      <c r="E4" s="60"/>
      <c r="F4" s="61"/>
      <c r="G4" s="59" t="s">
        <v>122</v>
      </c>
      <c r="H4" s="60"/>
      <c r="I4" s="60"/>
      <c r="J4" s="61"/>
      <c r="K4" s="36"/>
      <c r="L4" s="36"/>
      <c r="M4" s="36" t="s">
        <v>123</v>
      </c>
      <c r="N4" s="36" t="s">
        <v>124</v>
      </c>
      <c r="O4" s="36"/>
      <c r="P4" s="36" t="s">
        <v>125</v>
      </c>
      <c r="Q4" s="37"/>
    </row>
    <row r="5" spans="1:17" s="4" customFormat="1" ht="15" customHeight="1" thickBot="1">
      <c r="A5" s="5"/>
      <c r="B5" s="6"/>
      <c r="C5" s="7" t="s">
        <v>126</v>
      </c>
      <c r="D5" s="7" t="s">
        <v>127</v>
      </c>
      <c r="E5" s="7" t="s">
        <v>128</v>
      </c>
      <c r="F5" s="7" t="s">
        <v>129</v>
      </c>
      <c r="G5" s="7" t="s">
        <v>130</v>
      </c>
      <c r="H5" s="7" t="s">
        <v>131</v>
      </c>
      <c r="I5" s="7" t="s">
        <v>132</v>
      </c>
      <c r="J5" s="7" t="s">
        <v>133</v>
      </c>
      <c r="K5" s="7" t="s">
        <v>134</v>
      </c>
      <c r="L5" s="7" t="s">
        <v>135</v>
      </c>
      <c r="M5" s="7" t="s">
        <v>136</v>
      </c>
      <c r="N5" s="7" t="s">
        <v>136</v>
      </c>
      <c r="O5" s="7" t="s">
        <v>137</v>
      </c>
      <c r="P5" s="7" t="s">
        <v>138</v>
      </c>
      <c r="Q5" s="38" t="s">
        <v>139</v>
      </c>
    </row>
    <row r="6" spans="1:17" ht="15" customHeight="1">
      <c r="A6" s="39" t="s">
        <v>140</v>
      </c>
      <c r="B6" s="40">
        <f>+C6+G6</f>
        <v>2046311</v>
      </c>
      <c r="C6" s="41">
        <f>SUM(D6:F6)</f>
        <v>1570</v>
      </c>
      <c r="D6" s="41">
        <v>0</v>
      </c>
      <c r="E6" s="41">
        <v>0</v>
      </c>
      <c r="F6" s="41">
        <v>1570</v>
      </c>
      <c r="G6" s="41">
        <f>SUM(H6:J6)</f>
        <v>2044741</v>
      </c>
      <c r="H6" s="41">
        <v>281684</v>
      </c>
      <c r="I6" s="41">
        <v>5000</v>
      </c>
      <c r="J6" s="41">
        <v>1758057</v>
      </c>
      <c r="K6" s="41">
        <v>1504787</v>
      </c>
      <c r="L6" s="41">
        <f>SUM(M6:Q6)</f>
        <v>541524</v>
      </c>
      <c r="M6" s="41">
        <v>3200</v>
      </c>
      <c r="N6" s="41">
        <v>71585</v>
      </c>
      <c r="O6" s="41">
        <v>458524</v>
      </c>
      <c r="P6" s="41">
        <v>0</v>
      </c>
      <c r="Q6" s="42">
        <v>8215</v>
      </c>
    </row>
    <row r="7" spans="1:17" ht="15" customHeight="1">
      <c r="A7" s="43" t="s">
        <v>141</v>
      </c>
      <c r="B7" s="44">
        <f>+C7+G7</f>
        <v>115843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115843</v>
      </c>
      <c r="H7" s="45">
        <v>36750</v>
      </c>
      <c r="I7" s="45">
        <v>600</v>
      </c>
      <c r="J7" s="45">
        <v>78493</v>
      </c>
      <c r="K7" s="45">
        <v>54883</v>
      </c>
      <c r="L7" s="45">
        <f>SUM(M7:Q7)</f>
        <v>60960</v>
      </c>
      <c r="M7" s="45">
        <v>0</v>
      </c>
      <c r="N7" s="45">
        <v>2500</v>
      </c>
      <c r="O7" s="45">
        <v>58460</v>
      </c>
      <c r="P7" s="45">
        <v>0</v>
      </c>
      <c r="Q7" s="46">
        <v>0</v>
      </c>
    </row>
    <row r="8" spans="1:17" ht="15" customHeight="1">
      <c r="A8" s="43" t="s">
        <v>142</v>
      </c>
      <c r="B8" s="44">
        <f aca="true" t="shared" si="0" ref="B8:B17">+C8+G8</f>
        <v>15209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15209</v>
      </c>
      <c r="H8" s="45">
        <v>0</v>
      </c>
      <c r="I8" s="45">
        <v>5800</v>
      </c>
      <c r="J8" s="45">
        <v>9409</v>
      </c>
      <c r="K8" s="45">
        <v>600</v>
      </c>
      <c r="L8" s="45">
        <f aca="true" t="shared" si="3" ref="L8:L17">SUM(M8:Q8)</f>
        <v>14609</v>
      </c>
      <c r="M8" s="45">
        <v>0</v>
      </c>
      <c r="N8" s="45">
        <v>0</v>
      </c>
      <c r="O8" s="45">
        <v>14609</v>
      </c>
      <c r="P8" s="45">
        <v>0</v>
      </c>
      <c r="Q8" s="46">
        <v>0</v>
      </c>
    </row>
    <row r="9" spans="1:17" ht="15" customHeight="1">
      <c r="A9" s="43" t="s">
        <v>143</v>
      </c>
      <c r="B9" s="44">
        <f t="shared" si="0"/>
        <v>216711</v>
      </c>
      <c r="C9" s="45">
        <f t="shared" si="1"/>
        <v>5000</v>
      </c>
      <c r="D9" s="45">
        <v>0</v>
      </c>
      <c r="E9" s="45">
        <v>5000</v>
      </c>
      <c r="F9" s="45">
        <v>0</v>
      </c>
      <c r="G9" s="45">
        <f t="shared" si="2"/>
        <v>211711</v>
      </c>
      <c r="H9" s="45">
        <v>196106</v>
      </c>
      <c r="I9" s="45">
        <v>1160</v>
      </c>
      <c r="J9" s="45">
        <v>14445</v>
      </c>
      <c r="K9" s="45">
        <v>12945</v>
      </c>
      <c r="L9" s="45">
        <f t="shared" si="3"/>
        <v>203766</v>
      </c>
      <c r="M9" s="45">
        <v>158</v>
      </c>
      <c r="N9" s="45">
        <v>5000</v>
      </c>
      <c r="O9" s="45">
        <v>198308</v>
      </c>
      <c r="P9" s="45">
        <v>300</v>
      </c>
      <c r="Q9" s="46">
        <v>0</v>
      </c>
    </row>
    <row r="10" spans="1:17" ht="15" customHeight="1">
      <c r="A10" s="43" t="s">
        <v>144</v>
      </c>
      <c r="B10" s="44">
        <f t="shared" si="0"/>
        <v>30900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30900</v>
      </c>
      <c r="H10" s="45">
        <v>1400</v>
      </c>
      <c r="I10" s="45">
        <v>24500</v>
      </c>
      <c r="J10" s="45">
        <v>5000</v>
      </c>
      <c r="K10" s="45">
        <v>3000</v>
      </c>
      <c r="L10" s="45">
        <f t="shared" si="3"/>
        <v>27900</v>
      </c>
      <c r="M10" s="45">
        <v>0</v>
      </c>
      <c r="N10" s="45">
        <v>4000</v>
      </c>
      <c r="O10" s="45">
        <v>23900</v>
      </c>
      <c r="P10" s="45">
        <v>0</v>
      </c>
      <c r="Q10" s="46">
        <v>0</v>
      </c>
    </row>
    <row r="11" spans="1:17" ht="15" customHeight="1">
      <c r="A11" s="43" t="s">
        <v>145</v>
      </c>
      <c r="B11" s="44">
        <f t="shared" si="0"/>
        <v>351253</v>
      </c>
      <c r="C11" s="45">
        <f t="shared" si="1"/>
        <v>21700</v>
      </c>
      <c r="D11" s="45">
        <v>0</v>
      </c>
      <c r="E11" s="45">
        <v>0</v>
      </c>
      <c r="F11" s="45">
        <v>21700</v>
      </c>
      <c r="G11" s="45">
        <f t="shared" si="2"/>
        <v>329553</v>
      </c>
      <c r="H11" s="45">
        <v>324648</v>
      </c>
      <c r="I11" s="45">
        <v>0</v>
      </c>
      <c r="J11" s="45">
        <v>4905</v>
      </c>
      <c r="K11" s="45">
        <v>17635</v>
      </c>
      <c r="L11" s="45">
        <f t="shared" si="3"/>
        <v>333618</v>
      </c>
      <c r="M11" s="45">
        <v>0</v>
      </c>
      <c r="N11" s="45">
        <v>18500</v>
      </c>
      <c r="O11" s="45">
        <v>315118</v>
      </c>
      <c r="P11" s="45">
        <v>0</v>
      </c>
      <c r="Q11" s="46">
        <v>0</v>
      </c>
    </row>
    <row r="12" spans="1:17" ht="15" customHeight="1">
      <c r="A12" s="43" t="s">
        <v>146</v>
      </c>
      <c r="B12" s="44">
        <f t="shared" si="0"/>
        <v>395544</v>
      </c>
      <c r="C12" s="45">
        <f t="shared" si="1"/>
        <v>52000</v>
      </c>
      <c r="D12" s="45">
        <v>0</v>
      </c>
      <c r="E12" s="45">
        <v>0</v>
      </c>
      <c r="F12" s="45">
        <v>52000</v>
      </c>
      <c r="G12" s="45">
        <f t="shared" si="2"/>
        <v>343544</v>
      </c>
      <c r="H12" s="45">
        <v>280824</v>
      </c>
      <c r="I12" s="45">
        <v>24300</v>
      </c>
      <c r="J12" s="45">
        <v>38420</v>
      </c>
      <c r="K12" s="45">
        <v>81057</v>
      </c>
      <c r="L12" s="45">
        <f t="shared" si="3"/>
        <v>314487</v>
      </c>
      <c r="M12" s="45">
        <v>43200</v>
      </c>
      <c r="N12" s="45">
        <v>10632</v>
      </c>
      <c r="O12" s="45">
        <v>260655</v>
      </c>
      <c r="P12" s="45">
        <v>0</v>
      </c>
      <c r="Q12" s="46">
        <v>0</v>
      </c>
    </row>
    <row r="13" spans="1:17" ht="15" customHeight="1">
      <c r="A13" s="43" t="s">
        <v>147</v>
      </c>
      <c r="B13" s="44">
        <f t="shared" si="0"/>
        <v>211956</v>
      </c>
      <c r="C13" s="45">
        <f t="shared" si="1"/>
        <v>181954</v>
      </c>
      <c r="D13" s="45">
        <v>6600</v>
      </c>
      <c r="E13" s="45">
        <v>134014</v>
      </c>
      <c r="F13" s="45">
        <v>41340</v>
      </c>
      <c r="G13" s="45">
        <f t="shared" si="2"/>
        <v>30002</v>
      </c>
      <c r="H13" s="45">
        <v>2400</v>
      </c>
      <c r="I13" s="45">
        <v>13202</v>
      </c>
      <c r="J13" s="45">
        <v>14400</v>
      </c>
      <c r="K13" s="45">
        <v>8052</v>
      </c>
      <c r="L13" s="45">
        <f t="shared" si="3"/>
        <v>203904</v>
      </c>
      <c r="M13" s="45">
        <v>0</v>
      </c>
      <c r="N13" s="45">
        <v>94540</v>
      </c>
      <c r="O13" s="45">
        <v>109364</v>
      </c>
      <c r="P13" s="45">
        <v>0</v>
      </c>
      <c r="Q13" s="46">
        <v>0</v>
      </c>
    </row>
    <row r="14" spans="1:17" ht="15" customHeight="1">
      <c r="A14" s="43" t="s">
        <v>139</v>
      </c>
      <c r="B14" s="44">
        <f t="shared" si="0"/>
        <v>254495</v>
      </c>
      <c r="C14" s="45">
        <f t="shared" si="1"/>
        <v>151209</v>
      </c>
      <c r="D14" s="45">
        <v>0</v>
      </c>
      <c r="E14" s="45">
        <v>137800</v>
      </c>
      <c r="F14" s="45">
        <v>13409</v>
      </c>
      <c r="G14" s="45">
        <f t="shared" si="2"/>
        <v>103286</v>
      </c>
      <c r="H14" s="45">
        <v>6700</v>
      </c>
      <c r="I14" s="45">
        <v>90456</v>
      </c>
      <c r="J14" s="45">
        <v>6130</v>
      </c>
      <c r="K14" s="45">
        <v>15914</v>
      </c>
      <c r="L14" s="45">
        <f t="shared" si="3"/>
        <v>238581</v>
      </c>
      <c r="M14" s="45">
        <v>4000</v>
      </c>
      <c r="N14" s="45">
        <v>30517</v>
      </c>
      <c r="O14" s="45">
        <v>203069</v>
      </c>
      <c r="P14" s="45">
        <v>0</v>
      </c>
      <c r="Q14" s="46">
        <v>995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148</v>
      </c>
      <c r="B16" s="44">
        <f t="shared" si="0"/>
        <v>2162154</v>
      </c>
      <c r="C16" s="45">
        <f t="shared" si="1"/>
        <v>1570</v>
      </c>
      <c r="D16" s="45">
        <f>SUM(D6:D7)</f>
        <v>0</v>
      </c>
      <c r="E16" s="45">
        <f>SUM(E6:E7)</f>
        <v>0</v>
      </c>
      <c r="F16" s="45">
        <f>SUM(F6:F7)</f>
        <v>1570</v>
      </c>
      <c r="G16" s="45">
        <f t="shared" si="2"/>
        <v>2160584</v>
      </c>
      <c r="H16" s="45">
        <f>SUM(H6:H7)</f>
        <v>318434</v>
      </c>
      <c r="I16" s="45">
        <f>SUM(I6:I7)</f>
        <v>5600</v>
      </c>
      <c r="J16" s="45">
        <f>SUM(J6:J7)</f>
        <v>1836550</v>
      </c>
      <c r="K16" s="45">
        <f>SUM(K6:K7)</f>
        <v>1559670</v>
      </c>
      <c r="L16" s="45">
        <f t="shared" si="3"/>
        <v>602484</v>
      </c>
      <c r="M16" s="45">
        <f>SUM(M6:M7)</f>
        <v>3200</v>
      </c>
      <c r="N16" s="45">
        <f>SUM(N6:N7)</f>
        <v>74085</v>
      </c>
      <c r="O16" s="45">
        <f>SUM(O6:O7)</f>
        <v>516984</v>
      </c>
      <c r="P16" s="45">
        <f>SUM(P6:P7)</f>
        <v>0</v>
      </c>
      <c r="Q16" s="46">
        <f>SUM(Q6:Q7)</f>
        <v>8215</v>
      </c>
    </row>
    <row r="17" spans="1:17" ht="15" customHeight="1">
      <c r="A17" s="43" t="s">
        <v>149</v>
      </c>
      <c r="B17" s="44">
        <f t="shared" si="0"/>
        <v>1476068</v>
      </c>
      <c r="C17" s="45">
        <f t="shared" si="1"/>
        <v>411863</v>
      </c>
      <c r="D17" s="45">
        <f>SUM(D8:D14)</f>
        <v>6600</v>
      </c>
      <c r="E17" s="45">
        <f>SUM(E8:E14)</f>
        <v>276814</v>
      </c>
      <c r="F17" s="45">
        <f>SUM(F8:F14)</f>
        <v>128449</v>
      </c>
      <c r="G17" s="45">
        <f t="shared" si="2"/>
        <v>1064205</v>
      </c>
      <c r="H17" s="45">
        <f>SUM(H8:H14)</f>
        <v>812078</v>
      </c>
      <c r="I17" s="45">
        <f>SUM(I8:I14)</f>
        <v>159418</v>
      </c>
      <c r="J17" s="45">
        <f>SUM(J8:J14)</f>
        <v>92709</v>
      </c>
      <c r="K17" s="45">
        <f>SUM(K8:K14)</f>
        <v>139203</v>
      </c>
      <c r="L17" s="45">
        <f t="shared" si="3"/>
        <v>1336865</v>
      </c>
      <c r="M17" s="45">
        <f>SUM(M8:M14)</f>
        <v>47358</v>
      </c>
      <c r="N17" s="45">
        <f>SUM(N8:N14)</f>
        <v>163189</v>
      </c>
      <c r="O17" s="45">
        <f>SUM(O8:O14)</f>
        <v>1125023</v>
      </c>
      <c r="P17" s="45">
        <f>SUM(P8:P14)</f>
        <v>300</v>
      </c>
      <c r="Q17" s="46">
        <f>SUM(Q8:Q14)</f>
        <v>995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120</v>
      </c>
      <c r="B19" s="52">
        <f>+C19+G19</f>
        <v>3638222</v>
      </c>
      <c r="C19" s="53">
        <f t="shared" si="1"/>
        <v>413433</v>
      </c>
      <c r="D19" s="52">
        <f>SUM(D16:D17)</f>
        <v>6600</v>
      </c>
      <c r="E19" s="52">
        <f>SUM(E16:E17)</f>
        <v>276814</v>
      </c>
      <c r="F19" s="52">
        <f>SUM(F16:F17)</f>
        <v>130019</v>
      </c>
      <c r="G19" s="53">
        <f t="shared" si="2"/>
        <v>3224789</v>
      </c>
      <c r="H19" s="52">
        <f>SUM(H16:H17)</f>
        <v>1130512</v>
      </c>
      <c r="I19" s="52">
        <f>SUM(I16:I17)</f>
        <v>165018</v>
      </c>
      <c r="J19" s="52">
        <f>SUM(J16:J17)</f>
        <v>1929259</v>
      </c>
      <c r="K19" s="53">
        <f>SUM(K16:K17)</f>
        <v>1698873</v>
      </c>
      <c r="L19" s="52">
        <f>SUM(M19:Q19)</f>
        <v>1939349</v>
      </c>
      <c r="M19" s="52">
        <f>SUM(M16:M17)</f>
        <v>50558</v>
      </c>
      <c r="N19" s="52">
        <f>SUM(N16:N17)</f>
        <v>237274</v>
      </c>
      <c r="O19" s="52">
        <f>SUM(O16:O17)</f>
        <v>1642007</v>
      </c>
      <c r="P19" s="52">
        <f>SUM(P16:P17)</f>
        <v>300</v>
      </c>
      <c r="Q19" s="54">
        <f>SUM(Q16:Q17)</f>
        <v>9210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2000-01-06T05:07:25Z</cp:lastPrinted>
  <dcterms:created xsi:type="dcterms:W3CDTF">2000-01-06T00:38:06Z</dcterms:created>
  <dcterms:modified xsi:type="dcterms:W3CDTF">2005-05-31T23:55:07Z</dcterms:modified>
  <cp:category/>
  <cp:version/>
  <cp:contentType/>
  <cp:contentStatus/>
</cp:coreProperties>
</file>