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<sst xmlns="http://schemas.openxmlformats.org/spreadsheetml/2006/main" count="247" uniqueCount="171">
  <si>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</si>
  <si>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</si>
  <si>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</si>
  <si>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</si>
  <si>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</si>
  <si>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</si>
  <si>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</si>
  <si>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</si>
  <si>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</si>
  <si>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</si>
  <si>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</si>
  <si>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</si>
  <si>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</si>
  <si>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</si>
  <si>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</si>
  <si>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</si>
  <si>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</si>
  <si>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</si>
  <si>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</si>
  <si>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</si>
  <si>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</si>
  <si>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</si>
  <si>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</si>
  <si>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</si>
  <si>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</si>
  <si>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</si>
  <si>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</si>
  <si>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</si>
  <si>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</si>
  <si>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</si>
  <si>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</si>
  <si>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</si>
  <si>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</si>
  <si>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</si>
  <si>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</si>
  <si>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</si>
  <si>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</si>
  <si>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</si>
  <si>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</si>
  <si>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</si>
  <si>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</si>
  <si>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</si>
  <si>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</si>
  <si>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</si>
  <si>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</si>
  <si>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</si>
  <si>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</si>
  <si>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</si>
  <si>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</si>
  <si>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</si>
  <si>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</si>
  <si>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</si>
  <si>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</si>
  <si>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</si>
  <si>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</si>
  <si>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</si>
  <si>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</si>
  <si>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</si>
  <si>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</si>
  <si>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</si>
  <si>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</si>
  <si>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</si>
  <si>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</si>
  <si>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</si>
  <si>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</si>
  <si>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</si>
  <si>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</si>
  <si>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</si>
  <si>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</si>
  <si>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</si>
  <si>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</si>
  <si>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</si>
  <si>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</si>
  <si>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</si>
  <si>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</si>
  <si>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</si>
  <si>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</si>
  <si>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</si>
  <si>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</si>
  <si>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</si>
  <si>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</si>
  <si>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</si>
  <si>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</si>
  <si>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</si>
  <si>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</si>
  <si>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</si>
  <si>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</si>
  <si>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</si>
  <si>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</si>
  <si>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</si>
  <si>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</si>
  <si>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</si>
  <si>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</si>
  <si>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</si>
  <si>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</si>
  <si>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</si>
  <si>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</si>
  <si>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</si>
  <si>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</si>
  <si>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</si>
  <si>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</si>
  <si>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</si>
  <si>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</si>
  <si>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4月分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</si>
  <si>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</si>
  <si>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</si>
  <si>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</si>
  <si>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</si>
  <si>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</si>
  <si>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</si>
  <si>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</si>
  <si>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</si>
  <si>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</si>
  <si>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</si>
  <si>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</si>
  <si>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</si>
  <si>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</si>
  <si>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</si>
  <si>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</si>
  <si>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</si>
  <si>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</si>
  <si>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</si>
  <si>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</si>
  <si>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4月分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</si>
  <si>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</si>
  <si>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</si>
  <si>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</si>
  <si>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</si>
  <si>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</si>
  <si>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</si>
  <si>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</si>
  <si>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</si>
  <si>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</si>
  <si>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</si>
  <si>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</si>
  <si>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</si>
  <si>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</si>
  <si>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</si>
  <si>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</si>
  <si>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</si>
  <si>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</si>
  <si>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</si>
  <si>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</si>
  <si>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</si>
  <si>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</si>
  <si>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</si>
  <si>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</si>
  <si>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</si>
  <si>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</si>
  <si>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</si>
  <si>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</si>
  <si>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</si>
  <si>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</si>
  <si>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</si>
  <si>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</si>
  <si>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</si>
  <si>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</si>
  <si>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</si>
  <si>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（県市町村名）岐阜県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</si>
  <si>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</si>
  <si>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</si>
  <si>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</si>
  <si>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</si>
  <si>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</si>
  <si>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</si>
  <si>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</si>
  <si>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</si>
  <si>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</si>
  <si>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</si>
  <si>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</si>
  <si>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※　平成１６年６月１日公表のデータの一部に誤りがありましたので、ここに改訂版を公表いたします。ご迷惑をおかけして申し訳ありませんでした。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</si>
</sst>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57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0" sqref="D120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103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223</v>
      </c>
      <c r="C6" s="17">
        <v>114</v>
      </c>
      <c r="D6" s="17">
        <v>83</v>
      </c>
      <c r="E6" s="17">
        <v>0</v>
      </c>
      <c r="F6" s="17">
        <v>26</v>
      </c>
      <c r="G6" s="17">
        <v>171</v>
      </c>
      <c r="H6" s="17">
        <f aca="true" t="shared" si="1" ref="H6:H25">SUM(I6:L6)</f>
        <v>52</v>
      </c>
      <c r="I6" s="17">
        <v>0</v>
      </c>
      <c r="J6" s="17">
        <v>52</v>
      </c>
      <c r="K6" s="17">
        <v>0</v>
      </c>
      <c r="L6" s="17">
        <v>0</v>
      </c>
      <c r="M6" s="17">
        <v>101</v>
      </c>
      <c r="N6" s="17">
        <v>41</v>
      </c>
      <c r="O6" s="17">
        <v>2</v>
      </c>
      <c r="P6" s="17">
        <v>4</v>
      </c>
      <c r="Q6" s="17">
        <v>0</v>
      </c>
      <c r="R6" s="18">
        <v>75</v>
      </c>
    </row>
    <row r="7" spans="1:18" ht="12" customHeight="1">
      <c r="A7" s="15" t="s">
        <v>24</v>
      </c>
      <c r="B7" s="19">
        <f t="shared" si="0"/>
        <v>58</v>
      </c>
      <c r="C7" s="20">
        <v>48</v>
      </c>
      <c r="D7" s="20">
        <v>0</v>
      </c>
      <c r="E7" s="20">
        <v>0</v>
      </c>
      <c r="F7" s="20">
        <v>10</v>
      </c>
      <c r="G7" s="20">
        <v>35</v>
      </c>
      <c r="H7" s="20">
        <f t="shared" si="1"/>
        <v>23</v>
      </c>
      <c r="I7" s="20">
        <v>0</v>
      </c>
      <c r="J7" s="20">
        <v>23</v>
      </c>
      <c r="K7" s="20">
        <v>0</v>
      </c>
      <c r="L7" s="20">
        <v>0</v>
      </c>
      <c r="M7" s="20">
        <v>46</v>
      </c>
      <c r="N7" s="20">
        <v>12</v>
      </c>
      <c r="O7" s="20">
        <v>0</v>
      </c>
      <c r="P7" s="20">
        <v>0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18</v>
      </c>
      <c r="C8" s="20">
        <v>16</v>
      </c>
      <c r="D8" s="20">
        <v>1</v>
      </c>
      <c r="E8" s="20">
        <v>0</v>
      </c>
      <c r="F8" s="20">
        <v>1</v>
      </c>
      <c r="G8" s="20">
        <v>18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16</v>
      </c>
      <c r="N8" s="20">
        <v>2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74</v>
      </c>
      <c r="C9" s="20">
        <v>33</v>
      </c>
      <c r="D9" s="20">
        <v>18</v>
      </c>
      <c r="E9" s="20">
        <v>0</v>
      </c>
      <c r="F9" s="20">
        <v>23</v>
      </c>
      <c r="G9" s="20">
        <v>27</v>
      </c>
      <c r="H9" s="20">
        <f t="shared" si="1"/>
        <v>47</v>
      </c>
      <c r="I9" s="20">
        <v>0</v>
      </c>
      <c r="J9" s="20">
        <v>47</v>
      </c>
      <c r="K9" s="20">
        <v>0</v>
      </c>
      <c r="L9" s="20">
        <v>0</v>
      </c>
      <c r="M9" s="20">
        <v>49</v>
      </c>
      <c r="N9" s="20">
        <v>7</v>
      </c>
      <c r="O9" s="20">
        <v>0</v>
      </c>
      <c r="P9" s="20">
        <v>0</v>
      </c>
      <c r="Q9" s="20">
        <v>0</v>
      </c>
      <c r="R9" s="21">
        <v>18</v>
      </c>
    </row>
    <row r="10" spans="1:18" ht="12" customHeight="1">
      <c r="A10" s="15" t="s">
        <v>27</v>
      </c>
      <c r="B10" s="19">
        <f t="shared" si="0"/>
        <v>44</v>
      </c>
      <c r="C10" s="20">
        <v>26</v>
      </c>
      <c r="D10" s="20">
        <v>10</v>
      </c>
      <c r="E10" s="20">
        <v>0</v>
      </c>
      <c r="F10" s="20">
        <v>8</v>
      </c>
      <c r="G10" s="20">
        <v>22</v>
      </c>
      <c r="H10" s="20">
        <f t="shared" si="1"/>
        <v>22</v>
      </c>
      <c r="I10" s="20">
        <v>0</v>
      </c>
      <c r="J10" s="20">
        <v>22</v>
      </c>
      <c r="K10" s="20">
        <v>0</v>
      </c>
      <c r="L10" s="20">
        <v>0</v>
      </c>
      <c r="M10" s="20">
        <v>30</v>
      </c>
      <c r="N10" s="20">
        <v>4</v>
      </c>
      <c r="O10" s="20">
        <v>10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6</v>
      </c>
      <c r="C11" s="20">
        <v>6</v>
      </c>
      <c r="D11" s="20">
        <v>0</v>
      </c>
      <c r="E11" s="20">
        <v>0</v>
      </c>
      <c r="F11" s="20">
        <v>0</v>
      </c>
      <c r="G11" s="20">
        <v>4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5</v>
      </c>
      <c r="N11" s="20">
        <v>1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17</v>
      </c>
      <c r="C13" s="20">
        <v>16</v>
      </c>
      <c r="D13" s="20">
        <v>1</v>
      </c>
      <c r="E13" s="20">
        <v>0</v>
      </c>
      <c r="F13" s="20">
        <v>0</v>
      </c>
      <c r="G13" s="20">
        <v>13</v>
      </c>
      <c r="H13" s="20">
        <f t="shared" si="1"/>
        <v>4</v>
      </c>
      <c r="I13" s="20">
        <v>0</v>
      </c>
      <c r="J13" s="20">
        <v>4</v>
      </c>
      <c r="K13" s="20">
        <v>0</v>
      </c>
      <c r="L13" s="20">
        <v>0</v>
      </c>
      <c r="M13" s="20">
        <v>15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37</v>
      </c>
      <c r="C14" s="20">
        <v>24</v>
      </c>
      <c r="D14" s="20">
        <v>6</v>
      </c>
      <c r="E14" s="20">
        <v>0</v>
      </c>
      <c r="F14" s="20">
        <v>7</v>
      </c>
      <c r="G14" s="20">
        <v>27</v>
      </c>
      <c r="H14" s="20">
        <f t="shared" si="1"/>
        <v>10</v>
      </c>
      <c r="I14" s="20">
        <v>0</v>
      </c>
      <c r="J14" s="20">
        <v>10</v>
      </c>
      <c r="K14" s="20">
        <v>0</v>
      </c>
      <c r="L14" s="20">
        <v>0</v>
      </c>
      <c r="M14" s="20">
        <v>27</v>
      </c>
      <c r="N14" s="20">
        <v>4</v>
      </c>
      <c r="O14" s="20">
        <v>0</v>
      </c>
      <c r="P14" s="20">
        <v>0</v>
      </c>
      <c r="Q14" s="20">
        <v>0</v>
      </c>
      <c r="R14" s="21">
        <v>6</v>
      </c>
    </row>
    <row r="15" spans="1:18" ht="12" customHeight="1">
      <c r="A15" s="15" t="s">
        <v>32</v>
      </c>
      <c r="B15" s="19">
        <f t="shared" si="0"/>
        <v>25</v>
      </c>
      <c r="C15" s="20">
        <v>15</v>
      </c>
      <c r="D15" s="20">
        <v>0</v>
      </c>
      <c r="E15" s="20">
        <v>0</v>
      </c>
      <c r="F15" s="20">
        <v>10</v>
      </c>
      <c r="G15" s="20">
        <v>23</v>
      </c>
      <c r="H15" s="20">
        <f t="shared" si="1"/>
        <v>2</v>
      </c>
      <c r="I15" s="20">
        <v>0</v>
      </c>
      <c r="J15" s="20">
        <v>2</v>
      </c>
      <c r="K15" s="20">
        <v>0</v>
      </c>
      <c r="L15" s="20">
        <v>0</v>
      </c>
      <c r="M15" s="20">
        <v>23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51</v>
      </c>
      <c r="C16" s="20">
        <v>34</v>
      </c>
      <c r="D16" s="20">
        <v>12</v>
      </c>
      <c r="E16" s="20">
        <v>0</v>
      </c>
      <c r="F16" s="20">
        <v>5</v>
      </c>
      <c r="G16" s="20">
        <v>44</v>
      </c>
      <c r="H16" s="20">
        <f t="shared" si="1"/>
        <v>7</v>
      </c>
      <c r="I16" s="20">
        <v>0</v>
      </c>
      <c r="J16" s="20">
        <v>7</v>
      </c>
      <c r="K16" s="20">
        <v>0</v>
      </c>
      <c r="L16" s="20">
        <v>0</v>
      </c>
      <c r="M16" s="20">
        <v>30</v>
      </c>
      <c r="N16" s="20">
        <v>9</v>
      </c>
      <c r="O16" s="20">
        <v>0</v>
      </c>
      <c r="P16" s="20">
        <v>0</v>
      </c>
      <c r="Q16" s="20">
        <v>0</v>
      </c>
      <c r="R16" s="21">
        <v>12</v>
      </c>
    </row>
    <row r="17" spans="1:18" ht="12" customHeight="1">
      <c r="A17" s="15" t="s">
        <v>34</v>
      </c>
      <c r="B17" s="19">
        <f t="shared" si="0"/>
        <v>39</v>
      </c>
      <c r="C17" s="20">
        <v>12</v>
      </c>
      <c r="D17" s="20">
        <v>26</v>
      </c>
      <c r="E17" s="20">
        <v>0</v>
      </c>
      <c r="F17" s="20">
        <v>1</v>
      </c>
      <c r="G17" s="20">
        <v>36</v>
      </c>
      <c r="H17" s="20">
        <f t="shared" si="1"/>
        <v>3</v>
      </c>
      <c r="I17" s="20">
        <v>0</v>
      </c>
      <c r="J17" s="20">
        <v>3</v>
      </c>
      <c r="K17" s="20">
        <v>0</v>
      </c>
      <c r="L17" s="20">
        <v>0</v>
      </c>
      <c r="M17" s="20">
        <v>11</v>
      </c>
      <c r="N17" s="20">
        <v>2</v>
      </c>
      <c r="O17" s="20">
        <v>26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103</v>
      </c>
      <c r="C18" s="20">
        <v>31</v>
      </c>
      <c r="D18" s="20">
        <v>64</v>
      </c>
      <c r="E18" s="20">
        <v>0</v>
      </c>
      <c r="F18" s="20">
        <v>8</v>
      </c>
      <c r="G18" s="20">
        <v>85</v>
      </c>
      <c r="H18" s="20">
        <f t="shared" si="1"/>
        <v>18</v>
      </c>
      <c r="I18" s="20">
        <v>0</v>
      </c>
      <c r="J18" s="20">
        <v>18</v>
      </c>
      <c r="K18" s="20">
        <v>0</v>
      </c>
      <c r="L18" s="20">
        <v>0</v>
      </c>
      <c r="M18" s="20">
        <v>33</v>
      </c>
      <c r="N18" s="20">
        <v>6</v>
      </c>
      <c r="O18" s="20">
        <v>12</v>
      </c>
      <c r="P18" s="20">
        <v>0</v>
      </c>
      <c r="Q18" s="20">
        <v>0</v>
      </c>
      <c r="R18" s="21">
        <v>52</v>
      </c>
    </row>
    <row r="19" spans="1:18" ht="12" customHeight="1">
      <c r="A19" s="15" t="s">
        <v>36</v>
      </c>
      <c r="B19" s="19">
        <f t="shared" si="0"/>
        <v>13</v>
      </c>
      <c r="C19" s="20">
        <v>1</v>
      </c>
      <c r="D19" s="20">
        <v>12</v>
      </c>
      <c r="E19" s="20">
        <v>0</v>
      </c>
      <c r="F19" s="20">
        <v>0</v>
      </c>
      <c r="G19" s="20">
        <v>0</v>
      </c>
      <c r="H19" s="20">
        <f t="shared" si="1"/>
        <v>13</v>
      </c>
      <c r="I19" s="20">
        <v>0</v>
      </c>
      <c r="J19" s="20">
        <v>13</v>
      </c>
      <c r="K19" s="20">
        <v>0</v>
      </c>
      <c r="L19" s="20">
        <v>0</v>
      </c>
      <c r="M19" s="20">
        <v>1</v>
      </c>
      <c r="N19" s="20">
        <v>0</v>
      </c>
      <c r="O19" s="20">
        <v>0</v>
      </c>
      <c r="P19" s="20">
        <v>0</v>
      </c>
      <c r="Q19" s="20">
        <v>0</v>
      </c>
      <c r="R19" s="21">
        <v>12</v>
      </c>
    </row>
    <row r="20" spans="1:18" ht="12" customHeight="1">
      <c r="A20" s="15" t="s">
        <v>37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6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6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37</v>
      </c>
      <c r="C21" s="20">
        <v>24</v>
      </c>
      <c r="D21" s="20">
        <v>8</v>
      </c>
      <c r="E21" s="20">
        <v>0</v>
      </c>
      <c r="F21" s="20">
        <v>5</v>
      </c>
      <c r="G21" s="20">
        <v>33</v>
      </c>
      <c r="H21" s="20">
        <f t="shared" si="1"/>
        <v>4</v>
      </c>
      <c r="I21" s="20">
        <v>0</v>
      </c>
      <c r="J21" s="20">
        <v>4</v>
      </c>
      <c r="K21" s="20">
        <v>0</v>
      </c>
      <c r="L21" s="20">
        <v>0</v>
      </c>
      <c r="M21" s="20">
        <v>19</v>
      </c>
      <c r="N21" s="20">
        <v>10</v>
      </c>
      <c r="O21" s="20">
        <v>0</v>
      </c>
      <c r="P21" s="20">
        <v>0</v>
      </c>
      <c r="Q21" s="20">
        <v>0</v>
      </c>
      <c r="R21" s="21">
        <v>8</v>
      </c>
    </row>
    <row r="22" spans="1:18" ht="12" customHeight="1">
      <c r="A22" s="15" t="s">
        <v>39</v>
      </c>
      <c r="B22" s="19">
        <f t="shared" si="0"/>
        <v>15</v>
      </c>
      <c r="C22" s="20">
        <v>15</v>
      </c>
      <c r="D22" s="20">
        <v>0</v>
      </c>
      <c r="E22" s="20">
        <v>0</v>
      </c>
      <c r="F22" s="20">
        <v>0</v>
      </c>
      <c r="G22" s="20">
        <v>13</v>
      </c>
      <c r="H22" s="20">
        <f t="shared" si="1"/>
        <v>2</v>
      </c>
      <c r="I22" s="20">
        <v>0</v>
      </c>
      <c r="J22" s="20">
        <v>2</v>
      </c>
      <c r="K22" s="20">
        <v>0</v>
      </c>
      <c r="L22" s="20">
        <v>0</v>
      </c>
      <c r="M22" s="20">
        <v>14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9</v>
      </c>
      <c r="C23" s="20">
        <v>4</v>
      </c>
      <c r="D23" s="20">
        <v>0</v>
      </c>
      <c r="E23" s="20">
        <v>0</v>
      </c>
      <c r="F23" s="20">
        <v>5</v>
      </c>
      <c r="G23" s="20">
        <v>5</v>
      </c>
      <c r="H23" s="20">
        <f t="shared" si="1"/>
        <v>4</v>
      </c>
      <c r="I23" s="20">
        <v>0</v>
      </c>
      <c r="J23" s="20">
        <v>4</v>
      </c>
      <c r="K23" s="20">
        <v>0</v>
      </c>
      <c r="L23" s="20">
        <v>0</v>
      </c>
      <c r="M23" s="20">
        <v>9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8</v>
      </c>
      <c r="C24" s="20">
        <v>8</v>
      </c>
      <c r="D24" s="20">
        <v>0</v>
      </c>
      <c r="E24" s="20">
        <v>0</v>
      </c>
      <c r="F24" s="20">
        <v>0</v>
      </c>
      <c r="G24" s="20">
        <v>7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8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46</v>
      </c>
      <c r="C25" s="20">
        <v>11</v>
      </c>
      <c r="D25" s="20">
        <v>21</v>
      </c>
      <c r="E25" s="20">
        <v>0</v>
      </c>
      <c r="F25" s="20">
        <v>14</v>
      </c>
      <c r="G25" s="20">
        <v>36</v>
      </c>
      <c r="H25" s="20">
        <f t="shared" si="1"/>
        <v>10</v>
      </c>
      <c r="I25" s="20">
        <v>9</v>
      </c>
      <c r="J25" s="20">
        <v>1</v>
      </c>
      <c r="K25" s="20">
        <v>0</v>
      </c>
      <c r="L25" s="20">
        <v>0</v>
      </c>
      <c r="M25" s="20">
        <v>24</v>
      </c>
      <c r="N25" s="20">
        <v>1</v>
      </c>
      <c r="O25" s="20">
        <v>0</v>
      </c>
      <c r="P25" s="20">
        <v>0</v>
      </c>
      <c r="Q25" s="20">
        <v>0</v>
      </c>
      <c r="R25" s="21">
        <v>21</v>
      </c>
    </row>
    <row r="26" spans="1:18" ht="12" customHeight="1">
      <c r="A26" s="25" t="s">
        <v>104</v>
      </c>
      <c r="B26" s="26">
        <f>SUM(C26:F26)</f>
        <v>837</v>
      </c>
      <c r="C26" s="27">
        <v>452</v>
      </c>
      <c r="D26" s="27">
        <v>262</v>
      </c>
      <c r="E26" s="27">
        <v>0</v>
      </c>
      <c r="F26" s="27">
        <v>123</v>
      </c>
      <c r="G26" s="27">
        <v>612</v>
      </c>
      <c r="H26" s="27">
        <f>SUM(I26:L26)</f>
        <v>225</v>
      </c>
      <c r="I26" s="27">
        <v>9</v>
      </c>
      <c r="J26" s="27">
        <v>216</v>
      </c>
      <c r="K26" s="27">
        <v>0</v>
      </c>
      <c r="L26" s="27">
        <v>0</v>
      </c>
      <c r="M26" s="27">
        <v>473</v>
      </c>
      <c r="N26" s="27">
        <v>106</v>
      </c>
      <c r="O26" s="27">
        <v>50</v>
      </c>
      <c r="P26" s="27">
        <v>4</v>
      </c>
      <c r="Q26" s="27">
        <v>0</v>
      </c>
      <c r="R26" s="28">
        <v>204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6</v>
      </c>
      <c r="C28" s="20">
        <v>6</v>
      </c>
      <c r="D28" s="20">
        <v>0</v>
      </c>
      <c r="E28" s="20">
        <v>0</v>
      </c>
      <c r="F28" s="20">
        <v>0</v>
      </c>
      <c r="G28" s="20">
        <v>6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6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19</v>
      </c>
      <c r="C29" s="20">
        <v>12</v>
      </c>
      <c r="D29" s="20">
        <v>1</v>
      </c>
      <c r="E29" s="20">
        <v>0</v>
      </c>
      <c r="F29" s="20">
        <v>6</v>
      </c>
      <c r="G29" s="20">
        <v>15</v>
      </c>
      <c r="H29" s="20">
        <f>SUM(I29:L29)</f>
        <v>4</v>
      </c>
      <c r="I29" s="20">
        <v>0</v>
      </c>
      <c r="J29" s="20">
        <v>4</v>
      </c>
      <c r="K29" s="20">
        <v>0</v>
      </c>
      <c r="L29" s="20">
        <v>0</v>
      </c>
      <c r="M29" s="20">
        <v>14</v>
      </c>
      <c r="N29" s="20">
        <v>5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22</v>
      </c>
      <c r="C30" s="20">
        <v>9</v>
      </c>
      <c r="D30" s="20">
        <v>8</v>
      </c>
      <c r="E30" s="20">
        <v>0</v>
      </c>
      <c r="F30" s="20">
        <v>5</v>
      </c>
      <c r="G30" s="20">
        <v>17</v>
      </c>
      <c r="H30" s="20">
        <f>SUM(I30:L30)</f>
        <v>5</v>
      </c>
      <c r="I30" s="20">
        <v>0</v>
      </c>
      <c r="J30" s="20">
        <v>5</v>
      </c>
      <c r="K30" s="20">
        <v>0</v>
      </c>
      <c r="L30" s="20">
        <v>0</v>
      </c>
      <c r="M30" s="20">
        <v>12</v>
      </c>
      <c r="N30" s="20">
        <v>2</v>
      </c>
      <c r="O30" s="20">
        <v>0</v>
      </c>
      <c r="P30" s="20">
        <v>0</v>
      </c>
      <c r="Q30" s="20">
        <v>8</v>
      </c>
      <c r="R30" s="21">
        <v>0</v>
      </c>
    </row>
    <row r="31" spans="1:18" ht="12" customHeight="1">
      <c r="A31" s="32" t="s">
        <v>46</v>
      </c>
      <c r="B31" s="22">
        <f>SUM(C31:F31)</f>
        <v>11</v>
      </c>
      <c r="C31" s="23">
        <v>9</v>
      </c>
      <c r="D31" s="23">
        <v>0</v>
      </c>
      <c r="E31" s="23">
        <v>0</v>
      </c>
      <c r="F31" s="23">
        <v>2</v>
      </c>
      <c r="G31" s="23">
        <v>5</v>
      </c>
      <c r="H31" s="23">
        <f>SUM(I31:L31)</f>
        <v>6</v>
      </c>
      <c r="I31" s="23">
        <v>0</v>
      </c>
      <c r="J31" s="23">
        <v>6</v>
      </c>
      <c r="K31" s="23">
        <v>0</v>
      </c>
      <c r="L31" s="23">
        <v>0</v>
      </c>
      <c r="M31" s="23">
        <v>9</v>
      </c>
      <c r="N31" s="23">
        <v>2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105</v>
      </c>
      <c r="B32" s="26">
        <f>SUM(C32:F32)</f>
        <v>58</v>
      </c>
      <c r="C32" s="27">
        <v>36</v>
      </c>
      <c r="D32" s="27">
        <v>9</v>
      </c>
      <c r="E32" s="27">
        <v>0</v>
      </c>
      <c r="F32" s="27">
        <v>13</v>
      </c>
      <c r="G32" s="27">
        <v>43</v>
      </c>
      <c r="H32" s="27">
        <f>SUM(I32:L32)</f>
        <v>15</v>
      </c>
      <c r="I32" s="27">
        <v>0</v>
      </c>
      <c r="J32" s="27">
        <v>15</v>
      </c>
      <c r="K32" s="27">
        <v>0</v>
      </c>
      <c r="L32" s="27">
        <v>0</v>
      </c>
      <c r="M32" s="27">
        <v>41</v>
      </c>
      <c r="N32" s="27">
        <v>9</v>
      </c>
      <c r="O32" s="27">
        <v>0</v>
      </c>
      <c r="P32" s="27">
        <v>0</v>
      </c>
      <c r="Q32" s="27">
        <v>8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6</v>
      </c>
      <c r="C36" s="23">
        <v>6</v>
      </c>
      <c r="D36" s="23">
        <v>0</v>
      </c>
      <c r="E36" s="23">
        <v>0</v>
      </c>
      <c r="F36" s="23">
        <v>0</v>
      </c>
      <c r="G36" s="23">
        <v>5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6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106</v>
      </c>
      <c r="B37" s="26">
        <f>SUM(C37:F37)</f>
        <v>6</v>
      </c>
      <c r="C37" s="27">
        <v>6</v>
      </c>
      <c r="D37" s="27">
        <v>0</v>
      </c>
      <c r="E37" s="27">
        <v>0</v>
      </c>
      <c r="F37" s="27">
        <v>0</v>
      </c>
      <c r="G37" s="27">
        <v>5</v>
      </c>
      <c r="H37" s="27">
        <f>SUM(I37:L37)</f>
        <v>1</v>
      </c>
      <c r="I37" s="27">
        <v>0</v>
      </c>
      <c r="J37" s="27">
        <v>1</v>
      </c>
      <c r="K37" s="27">
        <v>0</v>
      </c>
      <c r="L37" s="27">
        <v>0</v>
      </c>
      <c r="M37" s="27">
        <v>6</v>
      </c>
      <c r="N37" s="27">
        <v>0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6</v>
      </c>
      <c r="C39" s="20">
        <v>6</v>
      </c>
      <c r="D39" s="20">
        <v>0</v>
      </c>
      <c r="E39" s="20">
        <v>0</v>
      </c>
      <c r="F39" s="20">
        <v>0</v>
      </c>
      <c r="G39" s="20">
        <v>3</v>
      </c>
      <c r="H39" s="20">
        <f>SUM(I39:L39)</f>
        <v>3</v>
      </c>
      <c r="I39" s="20">
        <v>0</v>
      </c>
      <c r="J39" s="20">
        <v>3</v>
      </c>
      <c r="K39" s="20">
        <v>0</v>
      </c>
      <c r="L39" s="20">
        <v>0</v>
      </c>
      <c r="M39" s="20">
        <v>4</v>
      </c>
      <c r="N39" s="20">
        <v>2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107</v>
      </c>
      <c r="B41" s="26">
        <f>SUM(C41:F41)</f>
        <v>7</v>
      </c>
      <c r="C41" s="27">
        <v>7</v>
      </c>
      <c r="D41" s="27">
        <v>0</v>
      </c>
      <c r="E41" s="27">
        <v>0</v>
      </c>
      <c r="F41" s="27">
        <v>0</v>
      </c>
      <c r="G41" s="27">
        <v>4</v>
      </c>
      <c r="H41" s="27">
        <f>SUM(I41:L41)</f>
        <v>3</v>
      </c>
      <c r="I41" s="27">
        <v>0</v>
      </c>
      <c r="J41" s="27">
        <v>3</v>
      </c>
      <c r="K41" s="27">
        <v>0</v>
      </c>
      <c r="L41" s="27">
        <v>0</v>
      </c>
      <c r="M41" s="27">
        <v>5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6</v>
      </c>
      <c r="C43" s="20">
        <v>6</v>
      </c>
      <c r="D43" s="20">
        <v>0</v>
      </c>
      <c r="E43" s="20">
        <v>0</v>
      </c>
      <c r="F43" s="20">
        <v>0</v>
      </c>
      <c r="G43" s="20">
        <v>4</v>
      </c>
      <c r="H43" s="20">
        <f>SUM(I43:L43)</f>
        <v>2</v>
      </c>
      <c r="I43" s="20">
        <v>0</v>
      </c>
      <c r="J43" s="20">
        <v>2</v>
      </c>
      <c r="K43" s="20">
        <v>0</v>
      </c>
      <c r="L43" s="20">
        <v>0</v>
      </c>
      <c r="M43" s="20">
        <v>6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2</v>
      </c>
      <c r="C44" s="23">
        <v>2</v>
      </c>
      <c r="D44" s="23">
        <v>0</v>
      </c>
      <c r="E44" s="23">
        <v>0</v>
      </c>
      <c r="F44" s="23">
        <v>0</v>
      </c>
      <c r="G44" s="23">
        <v>2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1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108</v>
      </c>
      <c r="B45" s="26">
        <f>SUM(C45:F45)</f>
        <v>8</v>
      </c>
      <c r="C45" s="27">
        <v>8</v>
      </c>
      <c r="D45" s="27">
        <v>0</v>
      </c>
      <c r="E45" s="27">
        <v>0</v>
      </c>
      <c r="F45" s="27">
        <v>0</v>
      </c>
      <c r="G45" s="27">
        <v>6</v>
      </c>
      <c r="H45" s="27">
        <f>SUM(I45:L45)</f>
        <v>2</v>
      </c>
      <c r="I45" s="27">
        <v>0</v>
      </c>
      <c r="J45" s="27">
        <v>2</v>
      </c>
      <c r="K45" s="27">
        <v>0</v>
      </c>
      <c r="L45" s="27">
        <v>0</v>
      </c>
      <c r="M45" s="27">
        <v>7</v>
      </c>
      <c r="N45" s="27">
        <v>1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12</v>
      </c>
      <c r="C47" s="20">
        <v>8</v>
      </c>
      <c r="D47" s="20">
        <v>4</v>
      </c>
      <c r="E47" s="20">
        <v>0</v>
      </c>
      <c r="F47" s="20">
        <v>0</v>
      </c>
      <c r="G47" s="20">
        <v>10</v>
      </c>
      <c r="H47" s="20">
        <f>SUM(I47:L47)</f>
        <v>2</v>
      </c>
      <c r="I47" s="20">
        <v>0</v>
      </c>
      <c r="J47" s="20">
        <v>2</v>
      </c>
      <c r="K47" s="20">
        <v>0</v>
      </c>
      <c r="L47" s="20">
        <v>0</v>
      </c>
      <c r="M47" s="20">
        <v>6</v>
      </c>
      <c r="N47" s="20">
        <v>2</v>
      </c>
      <c r="O47" s="20">
        <v>0</v>
      </c>
      <c r="P47" s="20">
        <v>0</v>
      </c>
      <c r="Q47" s="20">
        <v>0</v>
      </c>
      <c r="R47" s="21">
        <v>4</v>
      </c>
    </row>
    <row r="48" spans="1:18" ht="12" customHeight="1">
      <c r="A48" s="15" t="s">
        <v>55</v>
      </c>
      <c r="B48" s="19">
        <f>SUM(C48:F48)</f>
        <v>1</v>
      </c>
      <c r="C48" s="20">
        <v>1</v>
      </c>
      <c r="D48" s="20">
        <v>0</v>
      </c>
      <c r="E48" s="20">
        <v>0</v>
      </c>
      <c r="F48" s="20">
        <v>0</v>
      </c>
      <c r="G48" s="20">
        <v>1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13</v>
      </c>
      <c r="C49" s="20">
        <v>2</v>
      </c>
      <c r="D49" s="20">
        <v>0</v>
      </c>
      <c r="E49" s="20">
        <v>0</v>
      </c>
      <c r="F49" s="20">
        <v>11</v>
      </c>
      <c r="G49" s="20">
        <v>5</v>
      </c>
      <c r="H49" s="20">
        <f>SUM(I49:L49)</f>
        <v>8</v>
      </c>
      <c r="I49" s="20">
        <v>0</v>
      </c>
      <c r="J49" s="20">
        <v>8</v>
      </c>
      <c r="K49" s="20">
        <v>0</v>
      </c>
      <c r="L49" s="20">
        <v>0</v>
      </c>
      <c r="M49" s="20">
        <v>8</v>
      </c>
      <c r="N49" s="20">
        <v>5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5</v>
      </c>
      <c r="C50" s="23">
        <v>5</v>
      </c>
      <c r="D50" s="23">
        <v>0</v>
      </c>
      <c r="E50" s="23">
        <v>0</v>
      </c>
      <c r="F50" s="23">
        <v>0</v>
      </c>
      <c r="G50" s="23">
        <v>4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5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109</v>
      </c>
      <c r="B51" s="26">
        <f>SUM(C51:F51)</f>
        <v>31</v>
      </c>
      <c r="C51" s="27">
        <v>16</v>
      </c>
      <c r="D51" s="27">
        <v>4</v>
      </c>
      <c r="E51" s="27">
        <v>0</v>
      </c>
      <c r="F51" s="27">
        <v>11</v>
      </c>
      <c r="G51" s="27">
        <v>20</v>
      </c>
      <c r="H51" s="27">
        <f>SUM(I51:L51)</f>
        <v>11</v>
      </c>
      <c r="I51" s="27">
        <v>0</v>
      </c>
      <c r="J51" s="27">
        <v>11</v>
      </c>
      <c r="K51" s="27">
        <v>0</v>
      </c>
      <c r="L51" s="27">
        <v>0</v>
      </c>
      <c r="M51" s="27">
        <v>20</v>
      </c>
      <c r="N51" s="27">
        <v>7</v>
      </c>
      <c r="O51" s="27">
        <v>0</v>
      </c>
      <c r="P51" s="27">
        <v>0</v>
      </c>
      <c r="Q51" s="27">
        <v>0</v>
      </c>
      <c r="R51" s="28">
        <v>4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5</v>
      </c>
      <c r="C53" s="20">
        <v>5</v>
      </c>
      <c r="D53" s="20">
        <v>0</v>
      </c>
      <c r="E53" s="20">
        <v>0</v>
      </c>
      <c r="F53" s="20">
        <v>0</v>
      </c>
      <c r="G53" s="20">
        <v>3</v>
      </c>
      <c r="H53" s="20">
        <f>SUM(I53:L53)</f>
        <v>2</v>
      </c>
      <c r="I53" s="20">
        <v>0</v>
      </c>
      <c r="J53" s="20">
        <v>2</v>
      </c>
      <c r="K53" s="20">
        <v>0</v>
      </c>
      <c r="L53" s="20">
        <v>0</v>
      </c>
      <c r="M53" s="20">
        <v>5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0</v>
      </c>
      <c r="H54" s="20">
        <f>SUM(I54:L54)</f>
        <v>1</v>
      </c>
      <c r="I54" s="20">
        <v>0</v>
      </c>
      <c r="J54" s="20">
        <v>1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9</v>
      </c>
      <c r="C55" s="20">
        <v>8</v>
      </c>
      <c r="D55" s="20">
        <v>0</v>
      </c>
      <c r="E55" s="20">
        <v>0</v>
      </c>
      <c r="F55" s="20">
        <v>1</v>
      </c>
      <c r="G55" s="20">
        <v>7</v>
      </c>
      <c r="H55" s="20">
        <f>SUM(I55:L55)</f>
        <v>2</v>
      </c>
      <c r="I55" s="20">
        <v>0</v>
      </c>
      <c r="J55" s="20">
        <v>2</v>
      </c>
      <c r="K55" s="20">
        <v>0</v>
      </c>
      <c r="L55" s="20">
        <v>0</v>
      </c>
      <c r="M55" s="20">
        <v>7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7</v>
      </c>
      <c r="C56" s="20">
        <v>5</v>
      </c>
      <c r="D56" s="20">
        <v>0</v>
      </c>
      <c r="E56" s="20">
        <v>0</v>
      </c>
      <c r="F56" s="20">
        <v>2</v>
      </c>
      <c r="G56" s="20">
        <v>5</v>
      </c>
      <c r="H56" s="20">
        <f>SUM(I56:L56)</f>
        <v>2</v>
      </c>
      <c r="I56" s="20">
        <v>0</v>
      </c>
      <c r="J56" s="20">
        <v>2</v>
      </c>
      <c r="K56" s="20">
        <v>0</v>
      </c>
      <c r="L56" s="20">
        <v>0</v>
      </c>
      <c r="M56" s="20">
        <v>6</v>
      </c>
      <c r="N56" s="20">
        <v>1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SUM(C60:F60)</f>
        <v>1</v>
      </c>
      <c r="C60" s="23">
        <v>1</v>
      </c>
      <c r="D60" s="23">
        <v>0</v>
      </c>
      <c r="E60" s="23">
        <v>0</v>
      </c>
      <c r="F60" s="23">
        <v>0</v>
      </c>
      <c r="G60" s="23">
        <v>1</v>
      </c>
      <c r="H60" s="23">
        <f>SUM(I60:L60)</f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1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110</v>
      </c>
      <c r="B61" s="26">
        <f>SUM(C61:F61)</f>
        <v>23</v>
      </c>
      <c r="C61" s="27">
        <v>20</v>
      </c>
      <c r="D61" s="27">
        <v>0</v>
      </c>
      <c r="E61" s="27">
        <v>0</v>
      </c>
      <c r="F61" s="27">
        <v>3</v>
      </c>
      <c r="G61" s="27">
        <v>16</v>
      </c>
      <c r="H61" s="27">
        <f>SUM(I61:L61)</f>
        <v>7</v>
      </c>
      <c r="I61" s="27">
        <v>0</v>
      </c>
      <c r="J61" s="27">
        <v>7</v>
      </c>
      <c r="K61" s="27">
        <v>0</v>
      </c>
      <c r="L61" s="27">
        <v>0</v>
      </c>
      <c r="M61" s="27">
        <v>19</v>
      </c>
      <c r="N61" s="27">
        <v>4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6</v>
      </c>
      <c r="C63" s="20">
        <v>4</v>
      </c>
      <c r="D63" s="20">
        <v>0</v>
      </c>
      <c r="E63" s="20">
        <v>0</v>
      </c>
      <c r="F63" s="20">
        <v>2</v>
      </c>
      <c r="G63" s="20">
        <v>2</v>
      </c>
      <c r="H63" s="20">
        <f>SUM(I63:L63)</f>
        <v>4</v>
      </c>
      <c r="I63" s="20">
        <v>0</v>
      </c>
      <c r="J63" s="20">
        <v>4</v>
      </c>
      <c r="K63" s="20">
        <v>0</v>
      </c>
      <c r="L63" s="20">
        <v>0</v>
      </c>
      <c r="M63" s="20">
        <v>5</v>
      </c>
      <c r="N63" s="20">
        <v>1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25" t="s">
        <v>111</v>
      </c>
      <c r="B64" s="26">
        <f>SUM(C64:F64)</f>
        <v>6</v>
      </c>
      <c r="C64" s="27">
        <v>4</v>
      </c>
      <c r="D64" s="27">
        <v>0</v>
      </c>
      <c r="E64" s="27">
        <v>0</v>
      </c>
      <c r="F64" s="27">
        <v>2</v>
      </c>
      <c r="G64" s="27">
        <v>2</v>
      </c>
      <c r="H64" s="27">
        <f>SUM(I64:L64)</f>
        <v>4</v>
      </c>
      <c r="I64" s="27">
        <v>0</v>
      </c>
      <c r="J64" s="27">
        <v>4</v>
      </c>
      <c r="K64" s="27">
        <v>0</v>
      </c>
      <c r="L64" s="27">
        <v>0</v>
      </c>
      <c r="M64" s="27">
        <v>5</v>
      </c>
      <c r="N64" s="27">
        <v>1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1</v>
      </c>
      <c r="C68" s="20">
        <v>1</v>
      </c>
      <c r="D68" s="20">
        <v>0</v>
      </c>
      <c r="E68" s="20">
        <v>0</v>
      </c>
      <c r="F68" s="20">
        <v>0</v>
      </c>
      <c r="G68" s="20">
        <v>1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2</v>
      </c>
      <c r="C69" s="20">
        <v>2</v>
      </c>
      <c r="D69" s="20">
        <v>0</v>
      </c>
      <c r="E69" s="20">
        <v>0</v>
      </c>
      <c r="F69" s="20">
        <v>0</v>
      </c>
      <c r="G69" s="20">
        <v>1</v>
      </c>
      <c r="H69" s="20">
        <f>SUM(I69:L69)</f>
        <v>1</v>
      </c>
      <c r="I69" s="20">
        <v>0</v>
      </c>
      <c r="J69" s="20">
        <v>1</v>
      </c>
      <c r="K69" s="20">
        <v>0</v>
      </c>
      <c r="L69" s="20">
        <v>0</v>
      </c>
      <c r="M69" s="20">
        <v>1</v>
      </c>
      <c r="N69" s="20">
        <v>1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112</v>
      </c>
      <c r="B71" s="26">
        <f>SUM(C71:F71)</f>
        <v>3</v>
      </c>
      <c r="C71" s="27">
        <v>3</v>
      </c>
      <c r="D71" s="27">
        <v>0</v>
      </c>
      <c r="E71" s="27">
        <v>0</v>
      </c>
      <c r="F71" s="27">
        <v>0</v>
      </c>
      <c r="G71" s="27">
        <v>2</v>
      </c>
      <c r="H71" s="27">
        <f>SUM(I71:L71)</f>
        <v>1</v>
      </c>
      <c r="I71" s="27">
        <v>0</v>
      </c>
      <c r="J71" s="27">
        <v>1</v>
      </c>
      <c r="K71" s="27">
        <v>0</v>
      </c>
      <c r="L71" s="27">
        <v>0</v>
      </c>
      <c r="M71" s="27">
        <v>2</v>
      </c>
      <c r="N71" s="27">
        <v>1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f aca="true" t="shared" si="3" ref="H73:H78"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 t="shared" si="2"/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</v>
      </c>
      <c r="C76" s="20">
        <v>1</v>
      </c>
      <c r="D76" s="20">
        <v>0</v>
      </c>
      <c r="E76" s="20">
        <v>0</v>
      </c>
      <c r="F76" s="20">
        <v>0</v>
      </c>
      <c r="G76" s="20">
        <v>1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 t="shared" si="2"/>
        <v>1</v>
      </c>
      <c r="C77" s="20">
        <v>1</v>
      </c>
      <c r="D77" s="20">
        <v>0</v>
      </c>
      <c r="E77" s="20">
        <v>0</v>
      </c>
      <c r="F77" s="20">
        <v>0</v>
      </c>
      <c r="G77" s="20">
        <v>1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2</v>
      </c>
      <c r="C78" s="20">
        <v>2</v>
      </c>
      <c r="D78" s="20">
        <v>0</v>
      </c>
      <c r="E78" s="20">
        <v>0</v>
      </c>
      <c r="F78" s="20">
        <v>0</v>
      </c>
      <c r="G78" s="20">
        <v>2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2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113</v>
      </c>
      <c r="B80" s="26">
        <f>SUM(C80:F80)</f>
        <v>4</v>
      </c>
      <c r="C80" s="27">
        <v>4</v>
      </c>
      <c r="D80" s="27">
        <v>0</v>
      </c>
      <c r="E80" s="27">
        <v>0</v>
      </c>
      <c r="F80" s="27">
        <v>0</v>
      </c>
      <c r="G80" s="27">
        <v>4</v>
      </c>
      <c r="H80" s="27">
        <f>SUM(I80:L80)</f>
        <v>0</v>
      </c>
      <c r="I80" s="27">
        <v>0</v>
      </c>
      <c r="J80" s="27">
        <v>0</v>
      </c>
      <c r="K80" s="27">
        <v>0</v>
      </c>
      <c r="L80" s="27">
        <v>0</v>
      </c>
      <c r="M80" s="27">
        <v>4</v>
      </c>
      <c r="N80" s="27">
        <v>0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32" t="s">
        <v>80</v>
      </c>
      <c r="B83" s="22">
        <f>SUM(C83:F83)</f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>SUM(I83:L83)</f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114</v>
      </c>
      <c r="B84" s="26">
        <f>SUM(C84:F84)</f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f>SUM(I84:L84)</f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SUM(C86:F86)</f>
        <v>1</v>
      </c>
      <c r="C86" s="23">
        <v>1</v>
      </c>
      <c r="D86" s="23">
        <v>0</v>
      </c>
      <c r="E86" s="23">
        <v>0</v>
      </c>
      <c r="F86" s="23">
        <v>0</v>
      </c>
      <c r="G86" s="23">
        <v>1</v>
      </c>
      <c r="H86" s="23">
        <f>SUM(I86:L86)</f>
        <v>0</v>
      </c>
      <c r="I86" s="23">
        <v>0</v>
      </c>
      <c r="J86" s="23">
        <v>0</v>
      </c>
      <c r="K86" s="23">
        <v>0</v>
      </c>
      <c r="L86" s="23">
        <v>0</v>
      </c>
      <c r="M86" s="23">
        <v>1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115</v>
      </c>
      <c r="B87" s="26">
        <f>SUM(C87:F87)</f>
        <v>1</v>
      </c>
      <c r="C87" s="27">
        <v>1</v>
      </c>
      <c r="D87" s="27">
        <v>0</v>
      </c>
      <c r="E87" s="27">
        <v>0</v>
      </c>
      <c r="F87" s="27">
        <v>0</v>
      </c>
      <c r="G87" s="27">
        <v>1</v>
      </c>
      <c r="H87" s="27">
        <f>SUM(I87:L87)</f>
        <v>0</v>
      </c>
      <c r="I87" s="27">
        <v>0</v>
      </c>
      <c r="J87" s="27">
        <v>0</v>
      </c>
      <c r="K87" s="27">
        <v>0</v>
      </c>
      <c r="L87" s="27">
        <v>0</v>
      </c>
      <c r="M87" s="27">
        <v>1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82</v>
      </c>
      <c r="B89" s="19">
        <f>SUM(C89:F89)</f>
        <v>3</v>
      </c>
      <c r="C89" s="20">
        <v>3</v>
      </c>
      <c r="D89" s="20">
        <v>0</v>
      </c>
      <c r="E89" s="20">
        <v>0</v>
      </c>
      <c r="F89" s="20">
        <v>0</v>
      </c>
      <c r="G89" s="20">
        <v>2</v>
      </c>
      <c r="H89" s="20">
        <f>SUM(I89:L89)</f>
        <v>1</v>
      </c>
      <c r="I89" s="20">
        <v>0</v>
      </c>
      <c r="J89" s="20">
        <v>1</v>
      </c>
      <c r="K89" s="20">
        <v>0</v>
      </c>
      <c r="L89" s="20">
        <v>0</v>
      </c>
      <c r="M89" s="20">
        <v>3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83</v>
      </c>
      <c r="B90" s="19">
        <f>SUM(C90:R90)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84</v>
      </c>
      <c r="B91" s="19">
        <f>SUM(C91:R91)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85</v>
      </c>
      <c r="B92" s="19">
        <f>SUM(C92:F92)</f>
        <v>3</v>
      </c>
      <c r="C92" s="20">
        <v>3</v>
      </c>
      <c r="D92" s="20">
        <v>0</v>
      </c>
      <c r="E92" s="20">
        <v>0</v>
      </c>
      <c r="F92" s="20">
        <v>0</v>
      </c>
      <c r="G92" s="20">
        <v>3</v>
      </c>
      <c r="H92" s="20">
        <f>SUM(I92:L92)</f>
        <v>0</v>
      </c>
      <c r="I92" s="20">
        <v>0</v>
      </c>
      <c r="J92" s="20">
        <v>0</v>
      </c>
      <c r="K92" s="20">
        <v>0</v>
      </c>
      <c r="L92" s="20">
        <v>0</v>
      </c>
      <c r="M92" s="20">
        <v>3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86</v>
      </c>
      <c r="B93" s="19">
        <f>SUM(C93:R93)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87</v>
      </c>
      <c r="B94" s="19">
        <f>SUM(C94:F94)</f>
        <v>2</v>
      </c>
      <c r="C94" s="20">
        <v>2</v>
      </c>
      <c r="D94" s="20">
        <v>0</v>
      </c>
      <c r="E94" s="20">
        <v>0</v>
      </c>
      <c r="F94" s="20">
        <v>0</v>
      </c>
      <c r="G94" s="20">
        <v>1</v>
      </c>
      <c r="H94" s="20">
        <f>SUM(I94:L94)</f>
        <v>1</v>
      </c>
      <c r="I94" s="20">
        <v>0</v>
      </c>
      <c r="J94" s="20">
        <v>1</v>
      </c>
      <c r="K94" s="20">
        <v>0</v>
      </c>
      <c r="L94" s="20">
        <v>0</v>
      </c>
      <c r="M94" s="20">
        <v>2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88</v>
      </c>
      <c r="B95" s="19">
        <f>SUM(C95:F95)</f>
        <v>2</v>
      </c>
      <c r="C95" s="20">
        <v>2</v>
      </c>
      <c r="D95" s="20">
        <v>0</v>
      </c>
      <c r="E95" s="20">
        <v>0</v>
      </c>
      <c r="F95" s="20">
        <v>0</v>
      </c>
      <c r="G95" s="20">
        <v>1</v>
      </c>
      <c r="H95" s="20">
        <f>SUM(I95:L95)</f>
        <v>1</v>
      </c>
      <c r="I95" s="20">
        <v>0</v>
      </c>
      <c r="J95" s="20">
        <v>1</v>
      </c>
      <c r="K95" s="20">
        <v>0</v>
      </c>
      <c r="L95" s="20">
        <v>0</v>
      </c>
      <c r="M95" s="20">
        <v>2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89</v>
      </c>
      <c r="B96" s="19">
        <f>SUM(C96:R96)</f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90</v>
      </c>
      <c r="B97" s="19">
        <f>SUM(C97:F97)</f>
        <v>1</v>
      </c>
      <c r="C97" s="20">
        <v>1</v>
      </c>
      <c r="D97" s="20">
        <v>0</v>
      </c>
      <c r="E97" s="20">
        <v>0</v>
      </c>
      <c r="F97" s="20">
        <v>0</v>
      </c>
      <c r="G97" s="20">
        <v>1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1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91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92</v>
      </c>
      <c r="B99" s="22">
        <f>SUM(C99:R99)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11</v>
      </c>
      <c r="C100" s="27">
        <v>11</v>
      </c>
      <c r="D100" s="27">
        <v>0</v>
      </c>
      <c r="E100" s="27">
        <v>0</v>
      </c>
      <c r="F100" s="27">
        <v>0</v>
      </c>
      <c r="G100" s="27">
        <v>8</v>
      </c>
      <c r="H100" s="27">
        <f>SUM(I100:L100)</f>
        <v>3</v>
      </c>
      <c r="I100" s="27">
        <v>0</v>
      </c>
      <c r="J100" s="27">
        <v>3</v>
      </c>
      <c r="K100" s="27">
        <v>0</v>
      </c>
      <c r="L100" s="27">
        <v>0</v>
      </c>
      <c r="M100" s="27">
        <v>11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93</v>
      </c>
      <c r="B102" s="19">
        <f>SUM(C102:F102)</f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2</v>
      </c>
      <c r="C103" s="20">
        <v>1</v>
      </c>
      <c r="D103" s="20">
        <v>0</v>
      </c>
      <c r="E103" s="20">
        <v>0</v>
      </c>
      <c r="F103" s="20">
        <v>1</v>
      </c>
      <c r="G103" s="20">
        <v>2</v>
      </c>
      <c r="H103" s="20">
        <f>SUM(I103:L103)</f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2</v>
      </c>
      <c r="C104" s="20">
        <v>2</v>
      </c>
      <c r="D104" s="20">
        <v>0</v>
      </c>
      <c r="E104" s="20">
        <v>0</v>
      </c>
      <c r="F104" s="20">
        <v>0</v>
      </c>
      <c r="G104" s="20">
        <v>0</v>
      </c>
      <c r="H104" s="20">
        <f>SUM(I104:L104)</f>
        <v>2</v>
      </c>
      <c r="I104" s="20">
        <v>0</v>
      </c>
      <c r="J104" s="20">
        <v>2</v>
      </c>
      <c r="K104" s="20">
        <v>0</v>
      </c>
      <c r="L104" s="20">
        <v>0</v>
      </c>
      <c r="M104" s="20">
        <v>2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SUM(C108:F108)</f>
        <v>1</v>
      </c>
      <c r="C108" s="20">
        <v>1</v>
      </c>
      <c r="D108" s="20">
        <v>0</v>
      </c>
      <c r="E108" s="20">
        <v>0</v>
      </c>
      <c r="F108" s="20">
        <v>0</v>
      </c>
      <c r="G108" s="20">
        <v>1</v>
      </c>
      <c r="H108" s="20">
        <f>SUM(I108:L108)</f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100</v>
      </c>
      <c r="B109" s="22">
        <f>SUM(C109:R109)</f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>SUM(C110:F110)</f>
        <v>6</v>
      </c>
      <c r="C110" s="27">
        <v>5</v>
      </c>
      <c r="D110" s="27">
        <v>0</v>
      </c>
      <c r="E110" s="27">
        <v>0</v>
      </c>
      <c r="F110" s="27">
        <v>1</v>
      </c>
      <c r="G110" s="27">
        <v>4</v>
      </c>
      <c r="H110" s="27">
        <f>SUM(I110:L110)</f>
        <v>2</v>
      </c>
      <c r="I110" s="27">
        <v>0</v>
      </c>
      <c r="J110" s="27">
        <v>2</v>
      </c>
      <c r="K110" s="27">
        <v>0</v>
      </c>
      <c r="L110" s="27">
        <v>0</v>
      </c>
      <c r="M110" s="27">
        <v>6</v>
      </c>
      <c r="N110" s="27">
        <v>0</v>
      </c>
      <c r="O110" s="27">
        <v>0</v>
      </c>
      <c r="P110" s="27">
        <v>0</v>
      </c>
      <c r="Q110" s="27">
        <v>0</v>
      </c>
      <c r="R110" s="28">
        <v>0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101</v>
      </c>
      <c r="B112" s="19">
        <f>SUM(C112:F112)</f>
        <v>5</v>
      </c>
      <c r="C112" s="20">
        <v>5</v>
      </c>
      <c r="D112" s="20">
        <v>0</v>
      </c>
      <c r="E112" s="20">
        <v>0</v>
      </c>
      <c r="F112" s="20">
        <v>0</v>
      </c>
      <c r="G112" s="20">
        <v>5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4</v>
      </c>
      <c r="N112" s="20">
        <v>1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102</v>
      </c>
      <c r="B113" s="22">
        <f>SUM(C113:F113)</f>
        <v>1</v>
      </c>
      <c r="C113" s="23">
        <v>0</v>
      </c>
      <c r="D113" s="23">
        <v>0</v>
      </c>
      <c r="E113" s="23">
        <v>1</v>
      </c>
      <c r="F113" s="23">
        <v>0</v>
      </c>
      <c r="G113" s="23">
        <v>0</v>
      </c>
      <c r="H113" s="23">
        <f>SUM(I113:L113)</f>
        <v>1</v>
      </c>
      <c r="I113" s="23">
        <v>0</v>
      </c>
      <c r="J113" s="23">
        <v>1</v>
      </c>
      <c r="K113" s="23">
        <v>0</v>
      </c>
      <c r="L113" s="23">
        <v>0</v>
      </c>
      <c r="M113" s="23">
        <v>1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6</v>
      </c>
      <c r="C114" s="27">
        <v>5</v>
      </c>
      <c r="D114" s="27">
        <v>0</v>
      </c>
      <c r="E114" s="27">
        <v>1</v>
      </c>
      <c r="F114" s="27">
        <v>0</v>
      </c>
      <c r="G114" s="27">
        <v>5</v>
      </c>
      <c r="H114" s="27">
        <f>SUM(I114:L114)</f>
        <v>1</v>
      </c>
      <c r="I114" s="27">
        <v>0</v>
      </c>
      <c r="J114" s="27">
        <v>1</v>
      </c>
      <c r="K114" s="27">
        <v>0</v>
      </c>
      <c r="L114" s="27">
        <v>0</v>
      </c>
      <c r="M114" s="27">
        <v>5</v>
      </c>
      <c r="N114" s="27">
        <v>1</v>
      </c>
      <c r="O114" s="27">
        <v>0</v>
      </c>
      <c r="P114" s="27">
        <v>0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170</v>
      </c>
      <c r="C116" s="20">
        <v>126</v>
      </c>
      <c r="D116" s="20">
        <v>13</v>
      </c>
      <c r="E116" s="20">
        <v>1</v>
      </c>
      <c r="F116" s="20">
        <v>30</v>
      </c>
      <c r="G116" s="20">
        <v>120</v>
      </c>
      <c r="H116" s="20">
        <f>SUM(I116:L116)</f>
        <v>50</v>
      </c>
      <c r="I116" s="20">
        <v>0</v>
      </c>
      <c r="J116" s="20">
        <v>50</v>
      </c>
      <c r="K116" s="20">
        <v>0</v>
      </c>
      <c r="L116" s="20">
        <v>0</v>
      </c>
      <c r="M116" s="20">
        <v>132</v>
      </c>
      <c r="N116" s="20">
        <v>26</v>
      </c>
      <c r="O116" s="20">
        <v>0</v>
      </c>
      <c r="P116" s="20">
        <v>0</v>
      </c>
      <c r="Q116" s="20">
        <v>8</v>
      </c>
      <c r="R116" s="21">
        <v>4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1007</v>
      </c>
      <c r="C118" s="30">
        <v>578</v>
      </c>
      <c r="D118" s="30">
        <v>275</v>
      </c>
      <c r="E118" s="30">
        <v>1</v>
      </c>
      <c r="F118" s="30">
        <v>153</v>
      </c>
      <c r="G118" s="30">
        <v>732</v>
      </c>
      <c r="H118" s="30">
        <f>SUM(I118:L118)</f>
        <v>275</v>
      </c>
      <c r="I118" s="30">
        <v>9</v>
      </c>
      <c r="J118" s="30">
        <v>266</v>
      </c>
      <c r="K118" s="30">
        <v>0</v>
      </c>
      <c r="L118" s="30">
        <v>0</v>
      </c>
      <c r="M118" s="30">
        <v>605</v>
      </c>
      <c r="N118" s="30">
        <v>132</v>
      </c>
      <c r="O118" s="30">
        <v>50</v>
      </c>
      <c r="P118" s="30">
        <v>4</v>
      </c>
      <c r="Q118" s="30">
        <v>8</v>
      </c>
      <c r="R118" s="31">
        <v>208</v>
      </c>
    </row>
    <row r="120" ht="12" customHeight="1">
      <c r="B120" s="1" t="s">
        <v>170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121</v>
      </c>
      <c r="E1" s="40" t="s">
        <v>122</v>
      </c>
      <c r="I1" s="39" t="s">
        <v>123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124</v>
      </c>
      <c r="E3" s="92"/>
      <c r="F3" s="92"/>
      <c r="G3" s="93"/>
      <c r="H3" s="91" t="s">
        <v>125</v>
      </c>
      <c r="I3" s="92"/>
      <c r="J3" s="92"/>
      <c r="K3" s="93"/>
      <c r="L3" s="44" t="s">
        <v>126</v>
      </c>
      <c r="M3" s="92" t="s">
        <v>127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47" t="s">
        <v>136</v>
      </c>
      <c r="L4" s="10" t="s">
        <v>137</v>
      </c>
      <c r="M4" s="48" t="s">
        <v>138</v>
      </c>
      <c r="N4" s="11" t="s">
        <v>139</v>
      </c>
      <c r="O4" s="11" t="s">
        <v>140</v>
      </c>
      <c r="P4" s="11" t="s">
        <v>141</v>
      </c>
      <c r="Q4" s="49" t="s">
        <v>142</v>
      </c>
    </row>
    <row r="5" spans="1:17" ht="15" customHeight="1">
      <c r="A5" s="99" t="s">
        <v>143</v>
      </c>
      <c r="B5" s="50" t="s">
        <v>144</v>
      </c>
      <c r="C5" s="51">
        <f>+D5+H5</f>
        <v>578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578</v>
      </c>
      <c r="I5" s="52">
        <v>1</v>
      </c>
      <c r="J5" s="52">
        <v>0</v>
      </c>
      <c r="K5" s="52">
        <v>577</v>
      </c>
      <c r="L5" s="52">
        <v>473</v>
      </c>
      <c r="M5" s="52">
        <f>SUM(N5:Q5)</f>
        <v>105</v>
      </c>
      <c r="N5" s="52">
        <v>0</v>
      </c>
      <c r="O5" s="52">
        <v>105</v>
      </c>
      <c r="P5" s="52">
        <v>0</v>
      </c>
      <c r="Q5" s="53">
        <v>0</v>
      </c>
    </row>
    <row r="6" spans="1:17" ht="15" customHeight="1">
      <c r="A6" s="100"/>
      <c r="B6" s="54" t="s">
        <v>145</v>
      </c>
      <c r="C6" s="55">
        <f>+D6+H6</f>
        <v>275</v>
      </c>
      <c r="D6" s="56">
        <f>SUM(E6:G6)</f>
        <v>9</v>
      </c>
      <c r="E6" s="56">
        <v>0</v>
      </c>
      <c r="F6" s="56">
        <v>0</v>
      </c>
      <c r="G6" s="56">
        <v>9</v>
      </c>
      <c r="H6" s="56">
        <f>SUM(I6:K6)</f>
        <v>266</v>
      </c>
      <c r="I6" s="56">
        <v>22</v>
      </c>
      <c r="J6" s="56">
        <v>0</v>
      </c>
      <c r="K6" s="56">
        <v>244</v>
      </c>
      <c r="L6" s="56">
        <v>201</v>
      </c>
      <c r="M6" s="56">
        <f>SUM(N6:Q6)</f>
        <v>74</v>
      </c>
      <c r="N6" s="56">
        <v>9</v>
      </c>
      <c r="O6" s="56">
        <v>65</v>
      </c>
      <c r="P6" s="56">
        <v>0</v>
      </c>
      <c r="Q6" s="57">
        <v>0</v>
      </c>
    </row>
    <row r="7" spans="1:17" ht="15" customHeight="1">
      <c r="A7" s="100"/>
      <c r="B7" s="54" t="s">
        <v>146</v>
      </c>
      <c r="C7" s="55">
        <f>+D7+H7</f>
        <v>1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</v>
      </c>
      <c r="I7" s="56">
        <v>1</v>
      </c>
      <c r="J7" s="56">
        <v>0</v>
      </c>
      <c r="K7" s="56">
        <v>0</v>
      </c>
      <c r="L7" s="56">
        <v>0</v>
      </c>
      <c r="M7" s="56">
        <f>SUM(N7:Q7)</f>
        <v>1</v>
      </c>
      <c r="N7" s="56">
        <v>0</v>
      </c>
      <c r="O7" s="56">
        <v>1</v>
      </c>
      <c r="P7" s="56">
        <v>0</v>
      </c>
      <c r="Q7" s="57">
        <v>0</v>
      </c>
    </row>
    <row r="8" spans="1:17" ht="15" customHeight="1">
      <c r="A8" s="100"/>
      <c r="B8" s="58" t="s">
        <v>147</v>
      </c>
      <c r="C8" s="59">
        <f>+D8+H8</f>
        <v>153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153</v>
      </c>
      <c r="I8" s="60">
        <v>146</v>
      </c>
      <c r="J8" s="60">
        <v>0</v>
      </c>
      <c r="K8" s="60">
        <v>7</v>
      </c>
      <c r="L8" s="60">
        <v>58</v>
      </c>
      <c r="M8" s="60">
        <f>SUM(N8:Q8)</f>
        <v>95</v>
      </c>
      <c r="N8" s="60">
        <v>0</v>
      </c>
      <c r="O8" s="60">
        <v>95</v>
      </c>
      <c r="P8" s="60">
        <v>0</v>
      </c>
      <c r="Q8" s="61">
        <v>0</v>
      </c>
    </row>
    <row r="9" spans="1:17" ht="15" customHeight="1">
      <c r="A9" s="101"/>
      <c r="B9" s="62" t="s">
        <v>128</v>
      </c>
      <c r="C9" s="63">
        <f>SUM(C5:C8)</f>
        <v>1007</v>
      </c>
      <c r="D9" s="63">
        <f aca="true" t="shared" si="0" ref="D9:P9">SUM(D5:D8)</f>
        <v>9</v>
      </c>
      <c r="E9" s="63">
        <f t="shared" si="0"/>
        <v>0</v>
      </c>
      <c r="F9" s="63">
        <f t="shared" si="0"/>
        <v>0</v>
      </c>
      <c r="G9" s="63">
        <f t="shared" si="0"/>
        <v>9</v>
      </c>
      <c r="H9" s="63">
        <f t="shared" si="0"/>
        <v>998</v>
      </c>
      <c r="I9" s="63">
        <f t="shared" si="0"/>
        <v>170</v>
      </c>
      <c r="J9" s="63">
        <f t="shared" si="0"/>
        <v>0</v>
      </c>
      <c r="K9" s="63">
        <f t="shared" si="0"/>
        <v>828</v>
      </c>
      <c r="L9" s="63">
        <f t="shared" si="0"/>
        <v>732</v>
      </c>
      <c r="M9" s="63">
        <f t="shared" si="0"/>
        <v>275</v>
      </c>
      <c r="N9" s="63">
        <f t="shared" si="0"/>
        <v>9</v>
      </c>
      <c r="O9" s="63">
        <f t="shared" si="0"/>
        <v>266</v>
      </c>
      <c r="P9" s="63">
        <f t="shared" si="0"/>
        <v>0</v>
      </c>
      <c r="Q9" s="64">
        <f>SUM(Q5:Q8)</f>
        <v>0</v>
      </c>
    </row>
    <row r="10" spans="1:17" ht="15" customHeight="1">
      <c r="A10" s="97" t="s">
        <v>148</v>
      </c>
      <c r="B10" s="50" t="s">
        <v>144</v>
      </c>
      <c r="C10" s="51">
        <f>+D10+H10</f>
        <v>83721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83721</v>
      </c>
      <c r="I10" s="52">
        <v>80</v>
      </c>
      <c r="J10" s="52">
        <v>0</v>
      </c>
      <c r="K10" s="52">
        <v>83641</v>
      </c>
      <c r="L10" s="52">
        <v>68749</v>
      </c>
      <c r="M10" s="52">
        <f>SUM(N10:Q10)</f>
        <v>14972</v>
      </c>
      <c r="N10" s="52">
        <v>0</v>
      </c>
      <c r="O10" s="52">
        <v>14972</v>
      </c>
      <c r="P10" s="52">
        <v>0</v>
      </c>
      <c r="Q10" s="53">
        <v>0</v>
      </c>
    </row>
    <row r="11" spans="1:17" ht="15" customHeight="1">
      <c r="A11" s="98"/>
      <c r="B11" s="54" t="s">
        <v>145</v>
      </c>
      <c r="C11" s="55">
        <f>+D11+H11</f>
        <v>13461</v>
      </c>
      <c r="D11" s="56">
        <f>SUM(E11:G11)</f>
        <v>517</v>
      </c>
      <c r="E11" s="56">
        <v>0</v>
      </c>
      <c r="F11" s="56">
        <v>0</v>
      </c>
      <c r="G11" s="56">
        <v>517</v>
      </c>
      <c r="H11" s="56">
        <f>SUM(I11:K11)</f>
        <v>12944</v>
      </c>
      <c r="I11" s="56">
        <v>951</v>
      </c>
      <c r="J11" s="56">
        <v>0</v>
      </c>
      <c r="K11" s="56">
        <v>11993</v>
      </c>
      <c r="L11" s="56">
        <v>9388</v>
      </c>
      <c r="M11" s="56">
        <f>SUM(N11:Q11)</f>
        <v>4073</v>
      </c>
      <c r="N11" s="56">
        <v>517</v>
      </c>
      <c r="O11" s="56">
        <v>3556</v>
      </c>
      <c r="P11" s="56">
        <v>0</v>
      </c>
      <c r="Q11" s="57">
        <v>0</v>
      </c>
    </row>
    <row r="12" spans="1:17" ht="15" customHeight="1">
      <c r="A12" s="98"/>
      <c r="B12" s="54" t="s">
        <v>146</v>
      </c>
      <c r="C12" s="55">
        <f>+D12+H12</f>
        <v>600</v>
      </c>
      <c r="D12" s="56">
        <f>SUM(E12:G12)</f>
        <v>0</v>
      </c>
      <c r="E12" s="56">
        <v>0</v>
      </c>
      <c r="F12" s="56">
        <v>0</v>
      </c>
      <c r="G12" s="56">
        <v>0</v>
      </c>
      <c r="H12" s="56">
        <f>SUM(I12:K12)</f>
        <v>600</v>
      </c>
      <c r="I12" s="56">
        <v>600</v>
      </c>
      <c r="J12" s="56">
        <v>0</v>
      </c>
      <c r="K12" s="56">
        <v>0</v>
      </c>
      <c r="L12" s="56">
        <v>0</v>
      </c>
      <c r="M12" s="56">
        <f>SUM(N12:Q12)</f>
        <v>600</v>
      </c>
      <c r="N12" s="56">
        <v>0</v>
      </c>
      <c r="O12" s="56">
        <v>600</v>
      </c>
      <c r="P12" s="56">
        <v>0</v>
      </c>
      <c r="Q12" s="57">
        <v>0</v>
      </c>
    </row>
    <row r="13" spans="1:17" ht="15" customHeight="1">
      <c r="A13" s="98"/>
      <c r="B13" s="58" t="s">
        <v>147</v>
      </c>
      <c r="C13" s="59">
        <f>+D13+H13</f>
        <v>17744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17744</v>
      </c>
      <c r="I13" s="60">
        <v>16816</v>
      </c>
      <c r="J13" s="60">
        <v>0</v>
      </c>
      <c r="K13" s="60">
        <v>928</v>
      </c>
      <c r="L13" s="60">
        <v>5912</v>
      </c>
      <c r="M13" s="60">
        <f>SUM(N13:Q13)</f>
        <v>11832</v>
      </c>
      <c r="N13" s="60">
        <v>0</v>
      </c>
      <c r="O13" s="60">
        <v>11832</v>
      </c>
      <c r="P13" s="60">
        <v>0</v>
      </c>
      <c r="Q13" s="61">
        <v>0</v>
      </c>
    </row>
    <row r="14" spans="1:17" ht="15" customHeight="1" thickBot="1">
      <c r="A14" s="66" t="s">
        <v>149</v>
      </c>
      <c r="B14" s="13" t="s">
        <v>128</v>
      </c>
      <c r="C14" s="67">
        <f aca="true" t="shared" si="1" ref="C14:Q14">SUM(C10:C13)</f>
        <v>115526</v>
      </c>
      <c r="D14" s="67">
        <f t="shared" si="1"/>
        <v>517</v>
      </c>
      <c r="E14" s="67">
        <f t="shared" si="1"/>
        <v>0</v>
      </c>
      <c r="F14" s="67">
        <f t="shared" si="1"/>
        <v>0</v>
      </c>
      <c r="G14" s="67">
        <f t="shared" si="1"/>
        <v>517</v>
      </c>
      <c r="H14" s="67">
        <f t="shared" si="1"/>
        <v>115009</v>
      </c>
      <c r="I14" s="67">
        <f t="shared" si="1"/>
        <v>18447</v>
      </c>
      <c r="J14" s="67">
        <f t="shared" si="1"/>
        <v>0</v>
      </c>
      <c r="K14" s="67">
        <f t="shared" si="1"/>
        <v>96562</v>
      </c>
      <c r="L14" s="67">
        <f t="shared" si="1"/>
        <v>84049</v>
      </c>
      <c r="M14" s="67">
        <f t="shared" si="1"/>
        <v>31477</v>
      </c>
      <c r="N14" s="67">
        <f t="shared" si="1"/>
        <v>517</v>
      </c>
      <c r="O14" s="67">
        <f t="shared" si="1"/>
        <v>30960</v>
      </c>
      <c r="P14" s="67">
        <f t="shared" si="1"/>
        <v>0</v>
      </c>
      <c r="Q14" s="6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121</v>
      </c>
      <c r="E1" s="40" t="s">
        <v>150</v>
      </c>
      <c r="H1" s="39" t="s">
        <v>123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151</v>
      </c>
      <c r="D3" s="92"/>
      <c r="E3" s="92"/>
      <c r="F3" s="93"/>
      <c r="G3" s="91" t="s">
        <v>152</v>
      </c>
      <c r="H3" s="92"/>
      <c r="I3" s="92"/>
      <c r="J3" s="93"/>
      <c r="K3" s="91" t="s">
        <v>153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49" t="s">
        <v>156</v>
      </c>
    </row>
    <row r="5" spans="1:14" ht="15" customHeight="1">
      <c r="A5" s="99" t="s">
        <v>143</v>
      </c>
      <c r="B5" s="50" t="s">
        <v>144</v>
      </c>
      <c r="C5" s="52">
        <f>SUM(D5:F5)</f>
        <v>578</v>
      </c>
      <c r="D5" s="52">
        <f aca="true" t="shared" si="0" ref="D5:F8">+H5+L5</f>
        <v>578</v>
      </c>
      <c r="E5" s="52">
        <f t="shared" si="0"/>
        <v>0</v>
      </c>
      <c r="F5" s="52">
        <f t="shared" si="0"/>
        <v>0</v>
      </c>
      <c r="G5" s="52">
        <f>SUM(H5:J5)</f>
        <v>460</v>
      </c>
      <c r="H5" s="52">
        <v>460</v>
      </c>
      <c r="I5" s="52">
        <v>0</v>
      </c>
      <c r="J5" s="52">
        <v>0</v>
      </c>
      <c r="K5" s="52">
        <f>SUM(L5:N5)</f>
        <v>118</v>
      </c>
      <c r="L5" s="52">
        <v>118</v>
      </c>
      <c r="M5" s="52">
        <v>0</v>
      </c>
      <c r="N5" s="53">
        <v>0</v>
      </c>
    </row>
    <row r="6" spans="1:14" ht="15" customHeight="1">
      <c r="A6" s="100"/>
      <c r="B6" s="54" t="s">
        <v>145</v>
      </c>
      <c r="C6" s="56">
        <f>SUM(D6:F6)</f>
        <v>275</v>
      </c>
      <c r="D6" s="56">
        <f t="shared" si="0"/>
        <v>5</v>
      </c>
      <c r="E6" s="56">
        <f t="shared" si="0"/>
        <v>54</v>
      </c>
      <c r="F6" s="56">
        <f t="shared" si="0"/>
        <v>216</v>
      </c>
      <c r="G6" s="56">
        <f>SUM(H6:J6)</f>
        <v>63</v>
      </c>
      <c r="H6" s="56">
        <v>5</v>
      </c>
      <c r="I6" s="56">
        <v>50</v>
      </c>
      <c r="J6" s="56">
        <v>8</v>
      </c>
      <c r="K6" s="56">
        <f>SUM(L6:N6)</f>
        <v>212</v>
      </c>
      <c r="L6" s="56">
        <v>0</v>
      </c>
      <c r="M6" s="56">
        <v>4</v>
      </c>
      <c r="N6" s="57">
        <v>208</v>
      </c>
    </row>
    <row r="7" spans="1:14" ht="15" customHeight="1">
      <c r="A7" s="100"/>
      <c r="B7" s="54" t="s">
        <v>146</v>
      </c>
      <c r="C7" s="56">
        <f>SUM(D7:F7)</f>
        <v>1</v>
      </c>
      <c r="D7" s="56">
        <f t="shared" si="0"/>
        <v>1</v>
      </c>
      <c r="E7" s="56">
        <f t="shared" si="0"/>
        <v>0</v>
      </c>
      <c r="F7" s="56">
        <f t="shared" si="0"/>
        <v>0</v>
      </c>
      <c r="G7" s="56">
        <f>SUM(H7:J7)</f>
        <v>1</v>
      </c>
      <c r="H7" s="56">
        <v>1</v>
      </c>
      <c r="I7" s="56">
        <v>0</v>
      </c>
      <c r="J7" s="56">
        <v>0</v>
      </c>
      <c r="K7" s="56">
        <f>SUM(L7:N7)</f>
        <v>0</v>
      </c>
      <c r="L7" s="56">
        <v>0</v>
      </c>
      <c r="M7" s="56">
        <v>0</v>
      </c>
      <c r="N7" s="57">
        <v>0</v>
      </c>
    </row>
    <row r="8" spans="1:14" ht="15" customHeight="1">
      <c r="A8" s="100"/>
      <c r="B8" s="58" t="s">
        <v>147</v>
      </c>
      <c r="C8" s="60">
        <f>SUM(D8:F8)</f>
        <v>153</v>
      </c>
      <c r="D8" s="60">
        <f t="shared" si="0"/>
        <v>153</v>
      </c>
      <c r="E8" s="60">
        <f t="shared" si="0"/>
        <v>0</v>
      </c>
      <c r="F8" s="60">
        <f t="shared" si="0"/>
        <v>0</v>
      </c>
      <c r="G8" s="60">
        <f>SUM(H8:J8)</f>
        <v>139</v>
      </c>
      <c r="H8" s="60">
        <v>139</v>
      </c>
      <c r="I8" s="60">
        <v>0</v>
      </c>
      <c r="J8" s="60">
        <v>0</v>
      </c>
      <c r="K8" s="60">
        <f>SUM(L8:N8)</f>
        <v>14</v>
      </c>
      <c r="L8" s="60">
        <v>14</v>
      </c>
      <c r="M8" s="60">
        <v>0</v>
      </c>
      <c r="N8" s="61">
        <v>0</v>
      </c>
    </row>
    <row r="9" spans="1:14" ht="15" customHeight="1">
      <c r="A9" s="101"/>
      <c r="B9" s="62" t="s">
        <v>128</v>
      </c>
      <c r="C9" s="69">
        <f>SUM(C5:C8)</f>
        <v>1007</v>
      </c>
      <c r="D9" s="69">
        <f>SUM(D5:D8)</f>
        <v>737</v>
      </c>
      <c r="E9" s="69">
        <f aca="true" t="shared" si="1" ref="E9:M9">SUM(E5:E8)</f>
        <v>54</v>
      </c>
      <c r="F9" s="69">
        <f t="shared" si="1"/>
        <v>216</v>
      </c>
      <c r="G9" s="69">
        <f t="shared" si="1"/>
        <v>663</v>
      </c>
      <c r="H9" s="69">
        <f t="shared" si="1"/>
        <v>605</v>
      </c>
      <c r="I9" s="69">
        <f t="shared" si="1"/>
        <v>50</v>
      </c>
      <c r="J9" s="69">
        <f t="shared" si="1"/>
        <v>8</v>
      </c>
      <c r="K9" s="69">
        <f t="shared" si="1"/>
        <v>344</v>
      </c>
      <c r="L9" s="69">
        <f t="shared" si="1"/>
        <v>132</v>
      </c>
      <c r="M9" s="69">
        <f t="shared" si="1"/>
        <v>4</v>
      </c>
      <c r="N9" s="64">
        <f>SUM(N5:N8)</f>
        <v>208</v>
      </c>
    </row>
    <row r="10" spans="1:14" ht="15" customHeight="1">
      <c r="A10" s="97" t="s">
        <v>148</v>
      </c>
      <c r="B10" s="50" t="s">
        <v>144</v>
      </c>
      <c r="C10" s="52">
        <f>SUM(D10:F10)</f>
        <v>83721</v>
      </c>
      <c r="D10" s="52">
        <f aca="true" t="shared" si="2" ref="D10:F13">+H10+L10</f>
        <v>83721</v>
      </c>
      <c r="E10" s="52">
        <f t="shared" si="2"/>
        <v>0</v>
      </c>
      <c r="F10" s="52">
        <f t="shared" si="2"/>
        <v>0</v>
      </c>
      <c r="G10" s="52">
        <f>SUM(H10:J10)</f>
        <v>66576</v>
      </c>
      <c r="H10" s="52">
        <v>66576</v>
      </c>
      <c r="I10" s="52">
        <v>0</v>
      </c>
      <c r="J10" s="52">
        <v>0</v>
      </c>
      <c r="K10" s="52">
        <f>SUM(L10:N10)</f>
        <v>17145</v>
      </c>
      <c r="L10" s="52">
        <v>17145</v>
      </c>
      <c r="M10" s="52">
        <v>0</v>
      </c>
      <c r="N10" s="53">
        <v>0</v>
      </c>
    </row>
    <row r="11" spans="1:14" ht="15" customHeight="1">
      <c r="A11" s="98"/>
      <c r="B11" s="54" t="s">
        <v>145</v>
      </c>
      <c r="C11" s="56">
        <f>SUM(D11:F11)</f>
        <v>13461</v>
      </c>
      <c r="D11" s="56">
        <f t="shared" si="2"/>
        <v>371</v>
      </c>
      <c r="E11" s="56">
        <f t="shared" si="2"/>
        <v>2698</v>
      </c>
      <c r="F11" s="56">
        <f t="shared" si="2"/>
        <v>10392</v>
      </c>
      <c r="G11" s="56">
        <f>SUM(H11:J11)</f>
        <v>3273</v>
      </c>
      <c r="H11" s="56">
        <v>371</v>
      </c>
      <c r="I11" s="56">
        <v>2388</v>
      </c>
      <c r="J11" s="56">
        <v>514</v>
      </c>
      <c r="K11" s="56">
        <f>SUM(L11:N11)</f>
        <v>10188</v>
      </c>
      <c r="L11" s="56">
        <v>0</v>
      </c>
      <c r="M11" s="56">
        <v>310</v>
      </c>
      <c r="N11" s="57">
        <v>9878</v>
      </c>
    </row>
    <row r="12" spans="1:14" ht="15" customHeight="1">
      <c r="A12" s="98"/>
      <c r="B12" s="54" t="s">
        <v>146</v>
      </c>
      <c r="C12" s="56">
        <f>SUM(D12:F12)</f>
        <v>600</v>
      </c>
      <c r="D12" s="56">
        <f t="shared" si="2"/>
        <v>600</v>
      </c>
      <c r="E12" s="56">
        <f t="shared" si="2"/>
        <v>0</v>
      </c>
      <c r="F12" s="56">
        <f t="shared" si="2"/>
        <v>0</v>
      </c>
      <c r="G12" s="56">
        <f>SUM(H12:J12)</f>
        <v>600</v>
      </c>
      <c r="H12" s="56">
        <v>600</v>
      </c>
      <c r="I12" s="56">
        <v>0</v>
      </c>
      <c r="J12" s="56">
        <v>0</v>
      </c>
      <c r="K12" s="56">
        <f>SUM(L12:N12)</f>
        <v>0</v>
      </c>
      <c r="L12" s="56">
        <v>0</v>
      </c>
      <c r="M12" s="56">
        <v>0</v>
      </c>
      <c r="N12" s="57">
        <v>0</v>
      </c>
    </row>
    <row r="13" spans="1:14" ht="15" customHeight="1">
      <c r="A13" s="98"/>
      <c r="B13" s="58" t="s">
        <v>147</v>
      </c>
      <c r="C13" s="60">
        <f>SUM(D13:F13)</f>
        <v>17744</v>
      </c>
      <c r="D13" s="60">
        <f t="shared" si="2"/>
        <v>17744</v>
      </c>
      <c r="E13" s="60">
        <f t="shared" si="2"/>
        <v>0</v>
      </c>
      <c r="F13" s="60">
        <f t="shared" si="2"/>
        <v>0</v>
      </c>
      <c r="G13" s="60">
        <f>SUM(H13:J13)</f>
        <v>15856</v>
      </c>
      <c r="H13" s="60">
        <v>15856</v>
      </c>
      <c r="I13" s="60">
        <v>0</v>
      </c>
      <c r="J13" s="60">
        <v>0</v>
      </c>
      <c r="K13" s="60">
        <f>SUM(L13:N13)</f>
        <v>1888</v>
      </c>
      <c r="L13" s="60">
        <v>1888</v>
      </c>
      <c r="M13" s="60">
        <v>0</v>
      </c>
      <c r="N13" s="61">
        <v>0</v>
      </c>
    </row>
    <row r="14" spans="1:14" ht="15" customHeight="1" thickBot="1">
      <c r="A14" s="66" t="s">
        <v>149</v>
      </c>
      <c r="B14" s="13" t="s">
        <v>128</v>
      </c>
      <c r="C14" s="70">
        <f aca="true" t="shared" si="3" ref="C14:N14">SUM(C10:C13)</f>
        <v>115526</v>
      </c>
      <c r="D14" s="70">
        <f t="shared" si="3"/>
        <v>102436</v>
      </c>
      <c r="E14" s="70">
        <f t="shared" si="3"/>
        <v>2698</v>
      </c>
      <c r="F14" s="70">
        <f t="shared" si="3"/>
        <v>10392</v>
      </c>
      <c r="G14" s="70">
        <f t="shared" si="3"/>
        <v>86305</v>
      </c>
      <c r="H14" s="70">
        <f t="shared" si="3"/>
        <v>83403</v>
      </c>
      <c r="I14" s="70">
        <f t="shared" si="3"/>
        <v>2388</v>
      </c>
      <c r="J14" s="70">
        <f t="shared" si="3"/>
        <v>514</v>
      </c>
      <c r="K14" s="70">
        <f t="shared" si="3"/>
        <v>29221</v>
      </c>
      <c r="L14" s="70">
        <f t="shared" si="3"/>
        <v>19033</v>
      </c>
      <c r="M14" s="70">
        <f t="shared" si="3"/>
        <v>310</v>
      </c>
      <c r="N14" s="68">
        <f t="shared" si="3"/>
        <v>9878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C5" sqref="C5:H1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158</v>
      </c>
      <c r="D1" s="40" t="s">
        <v>157</v>
      </c>
      <c r="F1" s="39" t="s">
        <v>123</v>
      </c>
    </row>
    <row r="2" ht="15" customHeight="1" thickBot="1">
      <c r="H2" s="41"/>
    </row>
    <row r="3" spans="1:8" s="4" customFormat="1" ht="15" customHeight="1">
      <c r="A3" s="42"/>
      <c r="B3" s="43"/>
      <c r="C3" s="71"/>
      <c r="D3" s="44"/>
      <c r="E3" s="44"/>
      <c r="F3" s="34"/>
      <c r="G3" s="35" t="s">
        <v>159</v>
      </c>
      <c r="H3" s="36"/>
    </row>
    <row r="4" spans="1:8" s="4" customFormat="1" ht="15" customHeight="1" thickBot="1">
      <c r="A4" s="45"/>
      <c r="B4" s="46"/>
      <c r="C4" s="66" t="s">
        <v>128</v>
      </c>
      <c r="D4" s="10" t="s">
        <v>160</v>
      </c>
      <c r="E4" s="10" t="s">
        <v>138</v>
      </c>
      <c r="F4" s="10" t="s">
        <v>161</v>
      </c>
      <c r="G4" s="10" t="s">
        <v>162</v>
      </c>
      <c r="H4" s="49" t="s">
        <v>163</v>
      </c>
    </row>
    <row r="5" spans="1:8" ht="15" customHeight="1">
      <c r="A5" s="99" t="s">
        <v>143</v>
      </c>
      <c r="B5" s="50" t="s">
        <v>144</v>
      </c>
      <c r="C5" s="72">
        <f>D5+E5</f>
        <v>122</v>
      </c>
      <c r="D5" s="52">
        <v>33</v>
      </c>
      <c r="E5" s="73">
        <f>F5+G5+H5</f>
        <v>89</v>
      </c>
      <c r="F5" s="52">
        <v>14</v>
      </c>
      <c r="G5" s="52">
        <v>0</v>
      </c>
      <c r="H5" s="53">
        <v>75</v>
      </c>
    </row>
    <row r="6" spans="1:8" ht="15" customHeight="1">
      <c r="A6" s="100"/>
      <c r="B6" s="54" t="s">
        <v>145</v>
      </c>
      <c r="C6" s="74">
        <f>D6+E6</f>
        <v>36</v>
      </c>
      <c r="D6" s="56">
        <v>28</v>
      </c>
      <c r="E6" s="56">
        <f>F6+G6+H6</f>
        <v>8</v>
      </c>
      <c r="F6" s="56">
        <v>0</v>
      </c>
      <c r="G6" s="56">
        <v>0</v>
      </c>
      <c r="H6" s="57">
        <v>8</v>
      </c>
    </row>
    <row r="7" spans="1:8" ht="15" customHeight="1">
      <c r="A7" s="100"/>
      <c r="B7" s="54" t="s">
        <v>146</v>
      </c>
      <c r="C7" s="74">
        <f>D7+E7</f>
        <v>0</v>
      </c>
      <c r="D7" s="56">
        <v>0</v>
      </c>
      <c r="E7" s="75">
        <f>F7+G7+H7</f>
        <v>0</v>
      </c>
      <c r="F7" s="56">
        <v>0</v>
      </c>
      <c r="G7" s="56">
        <v>0</v>
      </c>
      <c r="H7" s="57">
        <v>0</v>
      </c>
    </row>
    <row r="8" spans="1:8" ht="15" customHeight="1">
      <c r="A8" s="100"/>
      <c r="B8" s="58" t="s">
        <v>147</v>
      </c>
      <c r="C8" s="52">
        <f>D8+E8</f>
        <v>38</v>
      </c>
      <c r="D8" s="60">
        <v>23</v>
      </c>
      <c r="E8" s="52">
        <f>F8+G8+H8</f>
        <v>15</v>
      </c>
      <c r="F8" s="60">
        <v>1</v>
      </c>
      <c r="G8" s="60">
        <v>0</v>
      </c>
      <c r="H8" s="61">
        <v>14</v>
      </c>
    </row>
    <row r="9" spans="1:8" ht="15" customHeight="1">
      <c r="A9" s="101"/>
      <c r="B9" s="62" t="s">
        <v>151</v>
      </c>
      <c r="C9" s="69">
        <f aca="true" t="shared" si="0" ref="C9:H9">SUM(C5:C8)</f>
        <v>196</v>
      </c>
      <c r="D9" s="69">
        <f t="shared" si="0"/>
        <v>84</v>
      </c>
      <c r="E9" s="69">
        <f t="shared" si="0"/>
        <v>112</v>
      </c>
      <c r="F9" s="69">
        <f t="shared" si="0"/>
        <v>15</v>
      </c>
      <c r="G9" s="69">
        <f t="shared" si="0"/>
        <v>0</v>
      </c>
      <c r="H9" s="76">
        <f t="shared" si="0"/>
        <v>97</v>
      </c>
    </row>
    <row r="10" spans="1:8" ht="15" customHeight="1">
      <c r="A10" s="97" t="s">
        <v>148</v>
      </c>
      <c r="B10" s="77" t="s">
        <v>144</v>
      </c>
      <c r="C10" s="78">
        <f>D10+E10</f>
        <v>17163</v>
      </c>
      <c r="D10" s="79">
        <v>4353</v>
      </c>
      <c r="E10" s="79">
        <f>F10+G10+H10</f>
        <v>12810</v>
      </c>
      <c r="F10" s="79">
        <v>1906</v>
      </c>
      <c r="G10" s="79">
        <v>0</v>
      </c>
      <c r="H10" s="80">
        <v>10904</v>
      </c>
    </row>
    <row r="11" spans="1:8" ht="15" customHeight="1">
      <c r="A11" s="98"/>
      <c r="B11" s="54" t="s">
        <v>145</v>
      </c>
      <c r="C11" s="74">
        <f>D11+E11</f>
        <v>2017</v>
      </c>
      <c r="D11" s="56">
        <v>1700</v>
      </c>
      <c r="E11" s="56">
        <f>F11+G11+H11</f>
        <v>317</v>
      </c>
      <c r="F11" s="56">
        <v>0</v>
      </c>
      <c r="G11" s="56">
        <v>0</v>
      </c>
      <c r="H11" s="57">
        <v>317</v>
      </c>
    </row>
    <row r="12" spans="1:8" ht="15" customHeight="1">
      <c r="A12" s="98"/>
      <c r="B12" s="54" t="s">
        <v>146</v>
      </c>
      <c r="C12" s="74">
        <f>D12+E12</f>
        <v>0</v>
      </c>
      <c r="D12" s="56">
        <v>0</v>
      </c>
      <c r="E12" s="56">
        <f>F12+G12+H12</f>
        <v>0</v>
      </c>
      <c r="F12" s="56">
        <v>0</v>
      </c>
      <c r="G12" s="56">
        <v>0</v>
      </c>
      <c r="H12" s="57">
        <v>0</v>
      </c>
    </row>
    <row r="13" spans="1:8" ht="15" customHeight="1">
      <c r="A13" s="98"/>
      <c r="B13" s="58" t="s">
        <v>147</v>
      </c>
      <c r="C13" s="75">
        <f>D13+E13</f>
        <v>4672</v>
      </c>
      <c r="D13" s="60">
        <v>2669</v>
      </c>
      <c r="E13" s="75">
        <f>F13+G13+H13</f>
        <v>2003</v>
      </c>
      <c r="F13" s="60">
        <v>115</v>
      </c>
      <c r="G13" s="60">
        <v>0</v>
      </c>
      <c r="H13" s="61">
        <v>1888</v>
      </c>
    </row>
    <row r="14" spans="1:8" ht="15" customHeight="1" thickBot="1">
      <c r="A14" s="66" t="s">
        <v>149</v>
      </c>
      <c r="B14" s="13" t="s">
        <v>151</v>
      </c>
      <c r="C14" s="81">
        <f aca="true" t="shared" si="1" ref="C14:H14">SUM(C10:C13)</f>
        <v>23852</v>
      </c>
      <c r="D14" s="70">
        <f t="shared" si="1"/>
        <v>8722</v>
      </c>
      <c r="E14" s="82">
        <f t="shared" si="1"/>
        <v>15130</v>
      </c>
      <c r="F14" s="70">
        <f t="shared" si="1"/>
        <v>2021</v>
      </c>
      <c r="G14" s="82">
        <f t="shared" si="1"/>
        <v>0</v>
      </c>
      <c r="H14" s="83">
        <f t="shared" si="1"/>
        <v>13109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158</v>
      </c>
      <c r="D1" s="40" t="s">
        <v>164</v>
      </c>
      <c r="E1" s="40"/>
      <c r="G1" s="39" t="s">
        <v>123</v>
      </c>
    </row>
    <row r="2" ht="15" customHeight="1" thickBot="1">
      <c r="K2" s="41"/>
    </row>
    <row r="3" spans="1:11" s="4" customFormat="1" ht="15" customHeight="1">
      <c r="A3" s="42"/>
      <c r="B3" s="43"/>
      <c r="C3" s="71"/>
      <c r="D3" s="91" t="s">
        <v>124</v>
      </c>
      <c r="E3" s="92"/>
      <c r="F3" s="92"/>
      <c r="G3" s="93"/>
      <c r="H3" s="91" t="s">
        <v>125</v>
      </c>
      <c r="I3" s="92"/>
      <c r="J3" s="92"/>
      <c r="K3" s="94"/>
    </row>
    <row r="4" spans="1:11" s="4" customFormat="1" ht="15" customHeight="1" thickBot="1">
      <c r="A4" s="45"/>
      <c r="B4" s="46"/>
      <c r="C4" s="66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49" t="s">
        <v>136</v>
      </c>
    </row>
    <row r="5" spans="1:11" ht="15" customHeight="1">
      <c r="A5" s="99" t="s">
        <v>143</v>
      </c>
      <c r="B5" s="50" t="s">
        <v>161</v>
      </c>
      <c r="C5" s="52">
        <f>SUM(D5+H5)</f>
        <v>663</v>
      </c>
      <c r="D5" s="52">
        <f>SUM(E5:G5)</f>
        <v>0</v>
      </c>
      <c r="E5" s="52">
        <v>0</v>
      </c>
      <c r="F5" s="52">
        <v>0</v>
      </c>
      <c r="G5" s="52">
        <v>0</v>
      </c>
      <c r="H5" s="52">
        <f>SUM(I5:K5)</f>
        <v>663</v>
      </c>
      <c r="I5" s="52">
        <v>138</v>
      </c>
      <c r="J5" s="52">
        <v>0</v>
      </c>
      <c r="K5" s="53">
        <v>525</v>
      </c>
    </row>
    <row r="6" spans="1:11" ht="15" customHeight="1">
      <c r="A6" s="98"/>
      <c r="B6" s="84"/>
      <c r="C6" s="56"/>
      <c r="D6" s="56"/>
      <c r="E6" s="56"/>
      <c r="F6" s="56"/>
      <c r="G6" s="56"/>
      <c r="H6" s="56"/>
      <c r="I6" s="56"/>
      <c r="J6" s="56"/>
      <c r="K6" s="57"/>
    </row>
    <row r="7" spans="1:11" ht="15" customHeight="1">
      <c r="A7" s="98"/>
      <c r="B7" s="84" t="s">
        <v>165</v>
      </c>
      <c r="C7" s="56">
        <f>+D7+H7</f>
        <v>1</v>
      </c>
      <c r="D7" s="56">
        <f>SUM(E7:G7)</f>
        <v>0</v>
      </c>
      <c r="E7" s="56">
        <v>0</v>
      </c>
      <c r="F7" s="56">
        <v>0</v>
      </c>
      <c r="G7" s="56">
        <v>0</v>
      </c>
      <c r="H7" s="56">
        <f>SUM(I7:K7)</f>
        <v>1</v>
      </c>
      <c r="I7" s="56">
        <v>0</v>
      </c>
      <c r="J7" s="56">
        <v>0</v>
      </c>
      <c r="K7" s="57">
        <v>1</v>
      </c>
    </row>
    <row r="8" spans="1:11" ht="15" customHeight="1">
      <c r="A8" s="98"/>
      <c r="B8" s="84" t="s">
        <v>162</v>
      </c>
      <c r="C8" s="56">
        <f>+D8+H8</f>
        <v>88</v>
      </c>
      <c r="D8" s="56">
        <f>SUM(E8:G8)</f>
        <v>9</v>
      </c>
      <c r="E8" s="56">
        <v>0</v>
      </c>
      <c r="F8" s="56">
        <v>0</v>
      </c>
      <c r="G8" s="56">
        <v>9</v>
      </c>
      <c r="H8" s="56">
        <f>SUM(I8:K8)</f>
        <v>79</v>
      </c>
      <c r="I8" s="56">
        <v>0</v>
      </c>
      <c r="J8" s="56">
        <v>0</v>
      </c>
      <c r="K8" s="57">
        <v>79</v>
      </c>
    </row>
    <row r="9" spans="1:11" ht="15" customHeight="1">
      <c r="A9" s="98"/>
      <c r="B9" s="84" t="s">
        <v>163</v>
      </c>
      <c r="C9" s="56">
        <f>+D9+H9</f>
        <v>252</v>
      </c>
      <c r="D9" s="56">
        <f>SUM(E9:G9)</f>
        <v>0</v>
      </c>
      <c r="E9" s="56">
        <v>0</v>
      </c>
      <c r="F9" s="56">
        <v>0</v>
      </c>
      <c r="G9" s="56">
        <v>0</v>
      </c>
      <c r="H9" s="56">
        <f>SUM(I9:K9)</f>
        <v>252</v>
      </c>
      <c r="I9" s="56">
        <v>32</v>
      </c>
      <c r="J9" s="56">
        <v>0</v>
      </c>
      <c r="K9" s="57">
        <v>220</v>
      </c>
    </row>
    <row r="10" spans="1:11" ht="15" customHeight="1">
      <c r="A10" s="98"/>
      <c r="B10" s="50" t="s">
        <v>166</v>
      </c>
      <c r="C10" s="56">
        <f>+D10+H10</f>
        <v>0</v>
      </c>
      <c r="D10" s="56">
        <f>SUM(E10:G10)</f>
        <v>0</v>
      </c>
      <c r="E10" s="52">
        <v>0</v>
      </c>
      <c r="F10" s="52">
        <v>0</v>
      </c>
      <c r="G10" s="52">
        <v>0</v>
      </c>
      <c r="H10" s="56">
        <f>SUM(I10:K10)</f>
        <v>0</v>
      </c>
      <c r="I10" s="52">
        <v>0</v>
      </c>
      <c r="J10" s="52">
        <v>0</v>
      </c>
      <c r="K10" s="53">
        <v>0</v>
      </c>
    </row>
    <row r="11" spans="1:11" ht="15" customHeight="1">
      <c r="A11" s="98"/>
      <c r="B11" s="58" t="s">
        <v>142</v>
      </c>
      <c r="C11" s="60">
        <f>+D11+H11</f>
        <v>3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3</v>
      </c>
      <c r="I11" s="60">
        <v>0</v>
      </c>
      <c r="J11" s="60">
        <v>0</v>
      </c>
      <c r="K11" s="61">
        <v>3</v>
      </c>
    </row>
    <row r="12" spans="1:11" ht="15" customHeight="1">
      <c r="A12" s="98"/>
      <c r="B12" s="85" t="s">
        <v>167</v>
      </c>
      <c r="C12" s="79">
        <f>SUM(C7:C11)</f>
        <v>344</v>
      </c>
      <c r="D12" s="79">
        <f aca="true" t="shared" si="0" ref="D12:K12">SUM(D7:D11)</f>
        <v>9</v>
      </c>
      <c r="E12" s="79">
        <f t="shared" si="0"/>
        <v>0</v>
      </c>
      <c r="F12" s="79">
        <f t="shared" si="0"/>
        <v>0</v>
      </c>
      <c r="G12" s="79">
        <f t="shared" si="0"/>
        <v>9</v>
      </c>
      <c r="H12" s="79">
        <f t="shared" si="0"/>
        <v>335</v>
      </c>
      <c r="I12" s="79">
        <f t="shared" si="0"/>
        <v>32</v>
      </c>
      <c r="J12" s="79">
        <f t="shared" si="0"/>
        <v>0</v>
      </c>
      <c r="K12" s="86">
        <f t="shared" si="0"/>
        <v>303</v>
      </c>
    </row>
    <row r="13" spans="1:11" ht="15" customHeight="1">
      <c r="A13" s="98"/>
      <c r="B13" s="58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5" customHeight="1">
      <c r="A14" s="102"/>
      <c r="B14" s="62" t="s">
        <v>128</v>
      </c>
      <c r="C14" s="69">
        <f>+C5+C12</f>
        <v>1007</v>
      </c>
      <c r="D14" s="69">
        <f aca="true" t="shared" si="1" ref="D14:K14">+D5+D12</f>
        <v>9</v>
      </c>
      <c r="E14" s="69">
        <f t="shared" si="1"/>
        <v>0</v>
      </c>
      <c r="F14" s="69">
        <f t="shared" si="1"/>
        <v>0</v>
      </c>
      <c r="G14" s="69">
        <f t="shared" si="1"/>
        <v>9</v>
      </c>
      <c r="H14" s="69">
        <f t="shared" si="1"/>
        <v>998</v>
      </c>
      <c r="I14" s="69">
        <f t="shared" si="1"/>
        <v>170</v>
      </c>
      <c r="J14" s="69">
        <f t="shared" si="1"/>
        <v>0</v>
      </c>
      <c r="K14" s="76">
        <f t="shared" si="1"/>
        <v>828</v>
      </c>
    </row>
    <row r="15" spans="1:11" ht="15" customHeight="1">
      <c r="A15" s="65"/>
      <c r="B15" s="87" t="s">
        <v>161</v>
      </c>
      <c r="C15" s="52">
        <f>SUM(D15+H15)</f>
        <v>86305</v>
      </c>
      <c r="D15" s="52">
        <f>SUM(E15:G15)</f>
        <v>0</v>
      </c>
      <c r="E15" s="52">
        <v>0</v>
      </c>
      <c r="F15" s="52">
        <v>0</v>
      </c>
      <c r="G15" s="52">
        <v>0</v>
      </c>
      <c r="H15" s="52">
        <f>SUM(I15:K15)</f>
        <v>86305</v>
      </c>
      <c r="I15" s="52">
        <v>16152</v>
      </c>
      <c r="J15" s="52">
        <v>0</v>
      </c>
      <c r="K15" s="53">
        <v>70153</v>
      </c>
    </row>
    <row r="16" spans="1:11" ht="15" customHeight="1">
      <c r="A16" s="103" t="s">
        <v>148</v>
      </c>
      <c r="B16" s="84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>
      <c r="A17" s="103"/>
      <c r="B17" s="84" t="s">
        <v>168</v>
      </c>
      <c r="C17" s="56">
        <f>+D17+H17</f>
        <v>146</v>
      </c>
      <c r="D17" s="56">
        <f>SUM(E17:G17)</f>
        <v>0</v>
      </c>
      <c r="E17" s="56">
        <v>0</v>
      </c>
      <c r="F17" s="56">
        <v>0</v>
      </c>
      <c r="G17" s="56">
        <v>0</v>
      </c>
      <c r="H17" s="56">
        <f>SUM(I17:K17)</f>
        <v>146</v>
      </c>
      <c r="I17" s="56">
        <v>0</v>
      </c>
      <c r="J17" s="56">
        <v>0</v>
      </c>
      <c r="K17" s="57">
        <v>146</v>
      </c>
    </row>
    <row r="18" spans="1:11" ht="15" customHeight="1">
      <c r="A18" s="103"/>
      <c r="B18" s="84" t="s">
        <v>162</v>
      </c>
      <c r="C18" s="56">
        <f>+D18+H18</f>
        <v>5096</v>
      </c>
      <c r="D18" s="56">
        <f>SUM(E18:G18)</f>
        <v>517</v>
      </c>
      <c r="E18" s="56">
        <v>0</v>
      </c>
      <c r="F18" s="56">
        <v>0</v>
      </c>
      <c r="G18" s="56">
        <v>517</v>
      </c>
      <c r="H18" s="56">
        <f>SUM(I18:K18)</f>
        <v>4579</v>
      </c>
      <c r="I18" s="56">
        <v>0</v>
      </c>
      <c r="J18" s="56">
        <v>0</v>
      </c>
      <c r="K18" s="57">
        <v>4579</v>
      </c>
    </row>
    <row r="19" spans="1:11" ht="15" customHeight="1">
      <c r="A19" s="103"/>
      <c r="B19" s="84" t="s">
        <v>163</v>
      </c>
      <c r="C19" s="56">
        <f>+D19+H19</f>
        <v>23554</v>
      </c>
      <c r="D19" s="56">
        <f>SUM(E19:G19)</f>
        <v>0</v>
      </c>
      <c r="E19" s="56">
        <v>0</v>
      </c>
      <c r="F19" s="56">
        <v>0</v>
      </c>
      <c r="G19" s="56">
        <v>0</v>
      </c>
      <c r="H19" s="56">
        <f>SUM(I19:K19)</f>
        <v>23554</v>
      </c>
      <c r="I19" s="56">
        <v>2295</v>
      </c>
      <c r="J19" s="56">
        <v>0</v>
      </c>
      <c r="K19" s="57">
        <v>21259</v>
      </c>
    </row>
    <row r="20" spans="1:11" ht="15" customHeight="1">
      <c r="A20" s="103"/>
      <c r="B20" s="88" t="s">
        <v>166</v>
      </c>
      <c r="C20" s="56">
        <f>+D20+H20</f>
        <v>0</v>
      </c>
      <c r="D20" s="56">
        <f>SUM(E20:G20)</f>
        <v>0</v>
      </c>
      <c r="E20" s="52">
        <v>0</v>
      </c>
      <c r="F20" s="52">
        <v>0</v>
      </c>
      <c r="G20" s="52">
        <v>0</v>
      </c>
      <c r="H20" s="56">
        <f>SUM(I20:K20)</f>
        <v>0</v>
      </c>
      <c r="I20" s="52">
        <v>0</v>
      </c>
      <c r="J20" s="52">
        <v>0</v>
      </c>
      <c r="K20" s="53">
        <v>0</v>
      </c>
    </row>
    <row r="21" spans="1:11" ht="15" customHeight="1">
      <c r="A21" s="103"/>
      <c r="B21" s="89" t="s">
        <v>142</v>
      </c>
      <c r="C21" s="60">
        <f>+D21+H21</f>
        <v>425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425</v>
      </c>
      <c r="I21" s="60">
        <v>0</v>
      </c>
      <c r="J21" s="60">
        <v>0</v>
      </c>
      <c r="K21" s="61">
        <v>425</v>
      </c>
    </row>
    <row r="22" spans="1:11" ht="15" customHeight="1">
      <c r="A22" s="103"/>
      <c r="B22" s="85" t="s">
        <v>167</v>
      </c>
      <c r="C22" s="79">
        <f aca="true" t="shared" si="2" ref="C22:K22">SUM(C17:C21)</f>
        <v>29221</v>
      </c>
      <c r="D22" s="79">
        <f t="shared" si="2"/>
        <v>517</v>
      </c>
      <c r="E22" s="79">
        <f t="shared" si="2"/>
        <v>0</v>
      </c>
      <c r="F22" s="79">
        <f t="shared" si="2"/>
        <v>0</v>
      </c>
      <c r="G22" s="79">
        <f t="shared" si="2"/>
        <v>517</v>
      </c>
      <c r="H22" s="79">
        <f t="shared" si="2"/>
        <v>28704</v>
      </c>
      <c r="I22" s="79">
        <f t="shared" si="2"/>
        <v>2295</v>
      </c>
      <c r="J22" s="79">
        <f t="shared" si="2"/>
        <v>0</v>
      </c>
      <c r="K22" s="86">
        <f t="shared" si="2"/>
        <v>26409</v>
      </c>
    </row>
    <row r="23" spans="1:11" ht="15" customHeight="1">
      <c r="A23" s="90" t="s">
        <v>169</v>
      </c>
      <c r="B23" s="89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15" customHeight="1" thickBot="1">
      <c r="A24" s="66"/>
      <c r="B24" s="13" t="s">
        <v>128</v>
      </c>
      <c r="C24" s="70">
        <f>+C15+C22</f>
        <v>115526</v>
      </c>
      <c r="D24" s="70">
        <f aca="true" t="shared" si="3" ref="D24:K24">+D15+D22</f>
        <v>517</v>
      </c>
      <c r="E24" s="70">
        <f t="shared" si="3"/>
        <v>0</v>
      </c>
      <c r="F24" s="70">
        <f t="shared" si="3"/>
        <v>0</v>
      </c>
      <c r="G24" s="70">
        <f t="shared" si="3"/>
        <v>517</v>
      </c>
      <c r="H24" s="70">
        <f t="shared" si="3"/>
        <v>115009</v>
      </c>
      <c r="I24" s="70">
        <f t="shared" si="3"/>
        <v>18447</v>
      </c>
      <c r="J24" s="70">
        <f t="shared" si="3"/>
        <v>0</v>
      </c>
      <c r="K24" s="83">
        <f t="shared" si="3"/>
        <v>96562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2005-05-31T23:54:10Z</dcterms:modified>
  <cp:category/>
  <cp:version/>
  <cp:contentType/>
  <cp:contentStatus/>
</cp:coreProperties>
</file>