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<sst xmlns="http://schemas.openxmlformats.org/spreadsheetml/2006/main" count="193" uniqueCount="155">
  <si>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</si>
  <si>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</si>
  <si>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</si>
  <si>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</si>
  <si>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</si>
  <si>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</si>
  <si>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</si>
  <si>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</si>
  <si>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</si>
  <si>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</si>
  <si>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</si>
  <si>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</si>
  <si>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</si>
  <si>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</si>
  <si>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</si>
  <si>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</si>
  <si>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5月分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</si>
  <si>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</si>
  <si>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</si>
  <si>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</si>
  <si>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</si>
  <si>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</si>
  <si>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</si>
  <si>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</si>
  <si>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</si>
  <si>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</si>
  <si>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</si>
  <si>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</si>
  <si>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</si>
  <si>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</si>
  <si>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</si>
  <si>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</si>
  <si>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</si>
  <si>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</si>
  <si>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</si>
  <si>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</si>
  <si>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</si>
  <si>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</si>
  <si>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</si>
  <si>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</si>
  <si>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</si>
  <si>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</si>
  <si>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</si>
  <si>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</si>
  <si>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</si>
  <si>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</si>
  <si>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</si>
  <si>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</si>
  <si>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</si>
  <si>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</si>
  <si>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</si>
  <si>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</si>
  <si>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</si>
  <si>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</si>
  <si>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</si>
  <si>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</si>
  <si>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</si>
  <si>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</si>
  <si>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</si>
  <si>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</si>
  <si>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</si>
  <si>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</si>
  <si>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</si>
  <si>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</si>
  <si>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</si>
  <si>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</si>
  <si>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</si>
  <si>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</si>
  <si>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</si>
  <si>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</si>
  <si>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</si>
  <si>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</si>
  <si>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</si>
  <si>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</si>
  <si>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</si>
  <si>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</si>
  <si>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</si>
  <si>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</si>
  <si>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</si>
  <si>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</si>
  <si>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</si>
  <si>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</si>
  <si>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</si>
  <si>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</si>
  <si>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</si>
  <si>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</si>
  <si>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</si>
  <si>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</si>
  <si>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</si>
  <si>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</si>
  <si>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</si>
  <si>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</si>
  <si>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</si>
  <si>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</si>
  <si>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</si>
  <si>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</si>
  <si>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</si>
  <si>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</si>
  <si>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</si>
  <si>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</si>
  <si>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</si>
  <si>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</si>
  <si>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</si>
  <si>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</si>
  <si>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</si>
  <si>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</si>
  <si>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</si>
  <si>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</si>
  <si>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</si>
  <si>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</si>
  <si>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</si>
  <si>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</si>
  <si>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</si>
  <si>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</si>
  <si>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</si>
  <si>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</si>
  <si>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5月分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</si>
  <si>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</si>
  <si>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</si>
  <si>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</si>
  <si>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</si>
  <si>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</si>
  <si>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</si>
  <si>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</si>
  <si>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</si>
  <si>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</si>
  <si>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</si>
  <si>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</si>
  <si>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</si>
  <si>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</si>
  <si>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</si>
  <si>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</si>
  <si>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</si>
  <si>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</si>
  <si>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</si>
  <si>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</si>
  <si>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</si>
  <si>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</si>
  <si>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</si>
  <si>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</si>
  <si>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</si>
  <si>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</si>
  <si>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</si>
  <si>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</si>
  <si>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</si>
  <si>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</si>
  <si>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</si>
  <si>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</si>
  <si>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</si>
  <si>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</si>
  <si>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</si>
  <si>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</si>
  <si>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</si>
  <si>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</si>
  <si>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※　平成１６年７月１日公表のデータの一部に誤りがありましたので、ここに改訂版を公表いたします。ご迷惑をおかけして申し訳ありませんでした。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</si>
</sst>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6" sqref="C116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4">SUM(C5:K5)</f>
        <v>47401</v>
      </c>
      <c r="C5" s="17">
        <v>30413</v>
      </c>
      <c r="D5" s="17">
        <v>683</v>
      </c>
      <c r="E5" s="17">
        <v>96</v>
      </c>
      <c r="F5" s="17">
        <v>1249</v>
      </c>
      <c r="G5" s="17">
        <v>221</v>
      </c>
      <c r="H5" s="17">
        <v>6506</v>
      </c>
      <c r="I5" s="17">
        <v>3305</v>
      </c>
      <c r="J5" s="17">
        <v>4164</v>
      </c>
      <c r="K5" s="17">
        <v>764</v>
      </c>
      <c r="L5" s="17">
        <v>18057</v>
      </c>
      <c r="M5" s="18">
        <v>29344</v>
      </c>
    </row>
    <row r="6" spans="1:13" ht="15" customHeight="1">
      <c r="A6" s="15" t="s">
        <v>18</v>
      </c>
      <c r="B6" s="19">
        <f t="shared" si="0"/>
        <v>11608</v>
      </c>
      <c r="C6" s="20">
        <v>6087</v>
      </c>
      <c r="D6" s="20">
        <v>163</v>
      </c>
      <c r="E6" s="20">
        <v>0</v>
      </c>
      <c r="F6" s="20">
        <v>3036</v>
      </c>
      <c r="G6" s="20">
        <v>226</v>
      </c>
      <c r="H6" s="20">
        <v>1445</v>
      </c>
      <c r="I6" s="20">
        <v>236</v>
      </c>
      <c r="J6" s="20">
        <v>389</v>
      </c>
      <c r="K6" s="20">
        <v>26</v>
      </c>
      <c r="L6" s="20">
        <v>4055</v>
      </c>
      <c r="M6" s="21">
        <v>7553</v>
      </c>
    </row>
    <row r="7" spans="1:13" ht="15" customHeight="1">
      <c r="A7" s="15" t="s">
        <v>19</v>
      </c>
      <c r="B7" s="19">
        <f t="shared" si="0"/>
        <v>20282</v>
      </c>
      <c r="C7" s="20">
        <v>6689</v>
      </c>
      <c r="D7" s="20">
        <v>418</v>
      </c>
      <c r="E7" s="20">
        <v>287</v>
      </c>
      <c r="F7" s="20">
        <v>11863</v>
      </c>
      <c r="G7" s="20">
        <v>0</v>
      </c>
      <c r="H7" s="20">
        <v>420</v>
      </c>
      <c r="I7" s="20">
        <v>112</v>
      </c>
      <c r="J7" s="20">
        <v>493</v>
      </c>
      <c r="K7" s="20">
        <v>0</v>
      </c>
      <c r="L7" s="20">
        <v>4402</v>
      </c>
      <c r="M7" s="21">
        <v>15880</v>
      </c>
    </row>
    <row r="8" spans="1:13" ht="15" customHeight="1">
      <c r="A8" s="15" t="s">
        <v>20</v>
      </c>
      <c r="B8" s="19">
        <f t="shared" si="0"/>
        <v>12126</v>
      </c>
      <c r="C8" s="20">
        <v>5485</v>
      </c>
      <c r="D8" s="20">
        <v>0</v>
      </c>
      <c r="E8" s="20">
        <v>0</v>
      </c>
      <c r="F8" s="20">
        <v>0</v>
      </c>
      <c r="G8" s="20">
        <v>0</v>
      </c>
      <c r="H8" s="20">
        <v>892</v>
      </c>
      <c r="I8" s="20">
        <v>0</v>
      </c>
      <c r="J8" s="20">
        <v>5749</v>
      </c>
      <c r="K8" s="20">
        <v>0</v>
      </c>
      <c r="L8" s="20">
        <v>4588</v>
      </c>
      <c r="M8" s="21">
        <v>7538</v>
      </c>
    </row>
    <row r="9" spans="1:13" ht="15" customHeight="1">
      <c r="A9" s="15" t="s">
        <v>21</v>
      </c>
      <c r="B9" s="19">
        <f t="shared" si="0"/>
        <v>12749</v>
      </c>
      <c r="C9" s="20">
        <v>1285</v>
      </c>
      <c r="D9" s="20">
        <v>0</v>
      </c>
      <c r="E9" s="20">
        <v>0</v>
      </c>
      <c r="F9" s="20">
        <v>3441</v>
      </c>
      <c r="G9" s="20">
        <v>8023</v>
      </c>
      <c r="H9" s="20">
        <v>0</v>
      </c>
      <c r="I9" s="20">
        <v>0</v>
      </c>
      <c r="J9" s="20">
        <v>0</v>
      </c>
      <c r="K9" s="20">
        <v>0</v>
      </c>
      <c r="L9" s="20">
        <v>195</v>
      </c>
      <c r="M9" s="21">
        <v>12554</v>
      </c>
    </row>
    <row r="10" spans="1:13" ht="15" customHeight="1">
      <c r="A10" s="15" t="s">
        <v>22</v>
      </c>
      <c r="B10" s="19">
        <f t="shared" si="0"/>
        <v>9065</v>
      </c>
      <c r="C10" s="20">
        <v>6441</v>
      </c>
      <c r="D10" s="20">
        <v>691</v>
      </c>
      <c r="E10" s="20">
        <v>0</v>
      </c>
      <c r="F10" s="20">
        <v>1136</v>
      </c>
      <c r="G10" s="20">
        <v>0</v>
      </c>
      <c r="H10" s="20">
        <v>238</v>
      </c>
      <c r="I10" s="20">
        <v>0</v>
      </c>
      <c r="J10" s="20">
        <v>265</v>
      </c>
      <c r="K10" s="20">
        <v>294</v>
      </c>
      <c r="L10" s="20">
        <v>6432</v>
      </c>
      <c r="M10" s="21">
        <v>2633</v>
      </c>
    </row>
    <row r="11" spans="1:13" ht="15" customHeight="1">
      <c r="A11" s="15" t="s">
        <v>23</v>
      </c>
      <c r="B11" s="19">
        <f t="shared" si="0"/>
        <v>1264</v>
      </c>
      <c r="C11" s="20">
        <v>1264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921</v>
      </c>
      <c r="M11" s="21">
        <v>343</v>
      </c>
    </row>
    <row r="12" spans="1:13" ht="15" customHeight="1">
      <c r="A12" s="15" t="s">
        <v>24</v>
      </c>
      <c r="B12" s="19">
        <f t="shared" si="0"/>
        <v>4816</v>
      </c>
      <c r="C12" s="20">
        <v>3430</v>
      </c>
      <c r="D12" s="20">
        <v>0</v>
      </c>
      <c r="E12" s="20">
        <v>0</v>
      </c>
      <c r="F12" s="20">
        <v>0</v>
      </c>
      <c r="G12" s="20">
        <v>0</v>
      </c>
      <c r="H12" s="20">
        <v>338</v>
      </c>
      <c r="I12" s="20">
        <v>758</v>
      </c>
      <c r="J12" s="20">
        <v>0</v>
      </c>
      <c r="K12" s="20">
        <v>290</v>
      </c>
      <c r="L12" s="20">
        <v>1967</v>
      </c>
      <c r="M12" s="21">
        <v>2849</v>
      </c>
    </row>
    <row r="13" spans="1:13" ht="15" customHeight="1">
      <c r="A13" s="15" t="s">
        <v>25</v>
      </c>
      <c r="B13" s="19">
        <f t="shared" si="0"/>
        <v>2747</v>
      </c>
      <c r="C13" s="20">
        <v>2010</v>
      </c>
      <c r="D13" s="20">
        <v>148</v>
      </c>
      <c r="E13" s="20">
        <v>0</v>
      </c>
      <c r="F13" s="20">
        <v>226</v>
      </c>
      <c r="G13" s="20">
        <v>0</v>
      </c>
      <c r="H13" s="20">
        <v>174</v>
      </c>
      <c r="I13" s="20">
        <v>0</v>
      </c>
      <c r="J13" s="20">
        <v>189</v>
      </c>
      <c r="K13" s="20">
        <v>0</v>
      </c>
      <c r="L13" s="20">
        <v>1425</v>
      </c>
      <c r="M13" s="21">
        <v>1322</v>
      </c>
    </row>
    <row r="14" spans="1:13" ht="15" customHeight="1">
      <c r="A14" s="15" t="s">
        <v>26</v>
      </c>
      <c r="B14" s="19">
        <f t="shared" si="0"/>
        <v>3101</v>
      </c>
      <c r="C14" s="20">
        <v>2254</v>
      </c>
      <c r="D14" s="20">
        <v>0</v>
      </c>
      <c r="E14" s="20">
        <v>0</v>
      </c>
      <c r="F14" s="20">
        <v>0</v>
      </c>
      <c r="G14" s="20">
        <v>462</v>
      </c>
      <c r="H14" s="20">
        <v>385</v>
      </c>
      <c r="I14" s="20">
        <v>0</v>
      </c>
      <c r="J14" s="20">
        <v>0</v>
      </c>
      <c r="K14" s="20">
        <v>0</v>
      </c>
      <c r="L14" s="20">
        <v>1850</v>
      </c>
      <c r="M14" s="21">
        <v>1251</v>
      </c>
    </row>
    <row r="15" spans="1:13" ht="15" customHeight="1">
      <c r="A15" s="15" t="s">
        <v>27</v>
      </c>
      <c r="B15" s="19">
        <f t="shared" si="0"/>
        <v>2262</v>
      </c>
      <c r="C15" s="20">
        <v>277</v>
      </c>
      <c r="D15" s="20">
        <v>426</v>
      </c>
      <c r="E15" s="20">
        <v>0</v>
      </c>
      <c r="F15" s="20">
        <v>1034</v>
      </c>
      <c r="G15" s="20">
        <v>0</v>
      </c>
      <c r="H15" s="20">
        <v>236</v>
      </c>
      <c r="I15" s="20">
        <v>289</v>
      </c>
      <c r="J15" s="20">
        <v>0</v>
      </c>
      <c r="K15" s="20">
        <v>0</v>
      </c>
      <c r="L15" s="20">
        <v>83</v>
      </c>
      <c r="M15" s="21">
        <v>2179</v>
      </c>
    </row>
    <row r="16" spans="1:13" ht="15" customHeight="1">
      <c r="A16" s="15" t="s">
        <v>28</v>
      </c>
      <c r="B16" s="19">
        <f t="shared" si="0"/>
        <v>4887</v>
      </c>
      <c r="C16" s="20">
        <v>4218</v>
      </c>
      <c r="D16" s="20">
        <v>0</v>
      </c>
      <c r="E16" s="20">
        <v>0</v>
      </c>
      <c r="F16" s="20">
        <v>0</v>
      </c>
      <c r="G16" s="20">
        <v>0</v>
      </c>
      <c r="H16" s="20">
        <v>48</v>
      </c>
      <c r="I16" s="20">
        <v>0</v>
      </c>
      <c r="J16" s="20">
        <v>621</v>
      </c>
      <c r="K16" s="20">
        <v>0</v>
      </c>
      <c r="L16" s="20">
        <v>4375</v>
      </c>
      <c r="M16" s="21">
        <v>512</v>
      </c>
    </row>
    <row r="17" spans="1:13" ht="15" customHeight="1">
      <c r="A17" s="15" t="s">
        <v>29</v>
      </c>
      <c r="B17" s="19">
        <f t="shared" si="0"/>
        <v>16314</v>
      </c>
      <c r="C17" s="20">
        <v>7960</v>
      </c>
      <c r="D17" s="20">
        <v>0</v>
      </c>
      <c r="E17" s="20">
        <v>0</v>
      </c>
      <c r="F17" s="20">
        <v>57</v>
      </c>
      <c r="G17" s="20">
        <v>0</v>
      </c>
      <c r="H17" s="20">
        <v>2174</v>
      </c>
      <c r="I17" s="20">
        <v>100</v>
      </c>
      <c r="J17" s="20">
        <v>5591</v>
      </c>
      <c r="K17" s="20">
        <v>432</v>
      </c>
      <c r="L17" s="20">
        <v>5571</v>
      </c>
      <c r="M17" s="21">
        <v>10743</v>
      </c>
    </row>
    <row r="18" spans="1:13" ht="15" customHeight="1">
      <c r="A18" s="15" t="s">
        <v>30</v>
      </c>
      <c r="B18" s="19">
        <f t="shared" si="0"/>
        <v>8710</v>
      </c>
      <c r="C18" s="20">
        <v>7485</v>
      </c>
      <c r="D18" s="20">
        <v>0</v>
      </c>
      <c r="E18" s="20">
        <v>41</v>
      </c>
      <c r="F18" s="20">
        <v>360</v>
      </c>
      <c r="G18" s="20">
        <v>0</v>
      </c>
      <c r="H18" s="20">
        <v>248</v>
      </c>
      <c r="I18" s="20">
        <v>354</v>
      </c>
      <c r="J18" s="20">
        <v>222</v>
      </c>
      <c r="K18" s="20">
        <v>0</v>
      </c>
      <c r="L18" s="20">
        <v>5613</v>
      </c>
      <c r="M18" s="21">
        <v>3097</v>
      </c>
    </row>
    <row r="19" spans="1:13" ht="15" customHeight="1">
      <c r="A19" s="15" t="s">
        <v>31</v>
      </c>
      <c r="B19" s="19">
        <f t="shared" si="0"/>
        <v>1764</v>
      </c>
      <c r="C19" s="20">
        <v>1580</v>
      </c>
      <c r="D19" s="20">
        <v>0</v>
      </c>
      <c r="E19" s="20">
        <v>135</v>
      </c>
      <c r="F19" s="20">
        <v>0</v>
      </c>
      <c r="G19" s="20">
        <v>0</v>
      </c>
      <c r="H19" s="20">
        <v>0</v>
      </c>
      <c r="I19" s="20">
        <v>49</v>
      </c>
      <c r="J19" s="20">
        <v>0</v>
      </c>
      <c r="K19" s="20">
        <v>0</v>
      </c>
      <c r="L19" s="20">
        <v>1292</v>
      </c>
      <c r="M19" s="21">
        <v>472</v>
      </c>
    </row>
    <row r="20" spans="1:13" ht="15" customHeight="1">
      <c r="A20" s="15" t="s">
        <v>32</v>
      </c>
      <c r="B20" s="19">
        <f t="shared" si="0"/>
        <v>5273</v>
      </c>
      <c r="C20" s="20">
        <v>2020</v>
      </c>
      <c r="D20" s="20">
        <v>0</v>
      </c>
      <c r="E20" s="20">
        <v>0</v>
      </c>
      <c r="F20" s="20">
        <v>2757</v>
      </c>
      <c r="G20" s="20">
        <v>0</v>
      </c>
      <c r="H20" s="20">
        <v>0</v>
      </c>
      <c r="I20" s="20">
        <v>0</v>
      </c>
      <c r="J20" s="20">
        <v>496</v>
      </c>
      <c r="K20" s="20">
        <v>0</v>
      </c>
      <c r="L20" s="20">
        <v>1334</v>
      </c>
      <c r="M20" s="21">
        <v>3939</v>
      </c>
    </row>
    <row r="21" spans="1:13" ht="15" customHeight="1">
      <c r="A21" s="15" t="s">
        <v>33</v>
      </c>
      <c r="B21" s="19">
        <f t="shared" si="0"/>
        <v>3621</v>
      </c>
      <c r="C21" s="20">
        <v>2733</v>
      </c>
      <c r="D21" s="20">
        <v>343</v>
      </c>
      <c r="E21" s="20">
        <v>0</v>
      </c>
      <c r="F21" s="20">
        <v>26</v>
      </c>
      <c r="G21" s="20">
        <v>0</v>
      </c>
      <c r="H21" s="20">
        <v>0</v>
      </c>
      <c r="I21" s="20">
        <v>0</v>
      </c>
      <c r="J21" s="20">
        <v>0</v>
      </c>
      <c r="K21" s="20">
        <v>519</v>
      </c>
      <c r="L21" s="20">
        <v>3102</v>
      </c>
      <c r="M21" s="21">
        <v>519</v>
      </c>
    </row>
    <row r="22" spans="1:13" ht="15" customHeight="1">
      <c r="A22" s="15" t="s">
        <v>34</v>
      </c>
      <c r="B22" s="19">
        <f t="shared" si="0"/>
        <v>7089</v>
      </c>
      <c r="C22" s="20">
        <v>4522</v>
      </c>
      <c r="D22" s="20">
        <v>184</v>
      </c>
      <c r="E22" s="20">
        <v>0</v>
      </c>
      <c r="F22" s="20">
        <v>0</v>
      </c>
      <c r="G22" s="20">
        <v>495</v>
      </c>
      <c r="H22" s="20">
        <v>0</v>
      </c>
      <c r="I22" s="20">
        <v>99</v>
      </c>
      <c r="J22" s="20">
        <v>1789</v>
      </c>
      <c r="K22" s="20">
        <v>0</v>
      </c>
      <c r="L22" s="20">
        <v>3698</v>
      </c>
      <c r="M22" s="21">
        <v>3391</v>
      </c>
    </row>
    <row r="23" spans="1:13" ht="15" customHeight="1">
      <c r="A23" s="15" t="s">
        <v>35</v>
      </c>
      <c r="B23" s="19">
        <f t="shared" si="0"/>
        <v>2477</v>
      </c>
      <c r="C23" s="20">
        <v>1794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613</v>
      </c>
      <c r="J23" s="20">
        <v>0</v>
      </c>
      <c r="K23" s="20">
        <v>70</v>
      </c>
      <c r="L23" s="20">
        <v>1913</v>
      </c>
      <c r="M23" s="21">
        <v>564</v>
      </c>
    </row>
    <row r="24" spans="1:13" ht="15" customHeight="1">
      <c r="A24" s="15" t="s">
        <v>36</v>
      </c>
      <c r="B24" s="19">
        <f t="shared" si="0"/>
        <v>5105</v>
      </c>
      <c r="C24" s="20">
        <v>1382</v>
      </c>
      <c r="D24" s="20">
        <v>0</v>
      </c>
      <c r="E24" s="20">
        <v>0</v>
      </c>
      <c r="F24" s="20">
        <v>3133</v>
      </c>
      <c r="G24" s="20">
        <v>0</v>
      </c>
      <c r="H24" s="20">
        <v>0</v>
      </c>
      <c r="I24" s="20">
        <v>0</v>
      </c>
      <c r="J24" s="20">
        <v>0</v>
      </c>
      <c r="K24" s="20">
        <v>590</v>
      </c>
      <c r="L24" s="20">
        <v>1131</v>
      </c>
      <c r="M24" s="21">
        <v>3974</v>
      </c>
    </row>
    <row r="25" spans="1:13" ht="15" customHeight="1">
      <c r="A25" s="25" t="s">
        <v>97</v>
      </c>
      <c r="B25" s="26">
        <f>SUM(C25:K25)</f>
        <v>182661</v>
      </c>
      <c r="C25" s="27">
        <v>99329</v>
      </c>
      <c r="D25" s="27">
        <v>3056</v>
      </c>
      <c r="E25" s="27">
        <v>559</v>
      </c>
      <c r="F25" s="27">
        <v>28318</v>
      </c>
      <c r="G25" s="27">
        <v>9427</v>
      </c>
      <c r="H25" s="27">
        <v>13104</v>
      </c>
      <c r="I25" s="27">
        <v>5915</v>
      </c>
      <c r="J25" s="27">
        <v>19968</v>
      </c>
      <c r="K25" s="27">
        <v>2985</v>
      </c>
      <c r="L25" s="27">
        <v>72004</v>
      </c>
      <c r="M25" s="28">
        <v>110657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851</v>
      </c>
      <c r="C27" s="20">
        <v>851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475</v>
      </c>
      <c r="M27" s="21">
        <v>376</v>
      </c>
    </row>
    <row r="28" spans="1:13" ht="15" customHeight="1">
      <c r="A28" s="15" t="s">
        <v>38</v>
      </c>
      <c r="B28" s="19">
        <f>SUM(C28:K28)</f>
        <v>905</v>
      </c>
      <c r="C28" s="20">
        <v>273</v>
      </c>
      <c r="D28" s="20">
        <v>352</v>
      </c>
      <c r="E28" s="20">
        <v>97</v>
      </c>
      <c r="F28" s="20">
        <v>0</v>
      </c>
      <c r="G28" s="20">
        <v>0</v>
      </c>
      <c r="H28" s="20">
        <v>0</v>
      </c>
      <c r="I28" s="20">
        <v>50</v>
      </c>
      <c r="J28" s="20">
        <v>0</v>
      </c>
      <c r="K28" s="20">
        <v>133</v>
      </c>
      <c r="L28" s="20">
        <v>0</v>
      </c>
      <c r="M28" s="21">
        <v>905</v>
      </c>
    </row>
    <row r="29" spans="1:13" ht="15" customHeight="1">
      <c r="A29" s="15" t="s">
        <v>39</v>
      </c>
      <c r="B29" s="19">
        <f>SUM(C29:K29)</f>
        <v>859</v>
      </c>
      <c r="C29" s="20">
        <v>687</v>
      </c>
      <c r="D29" s="20">
        <v>172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585</v>
      </c>
      <c r="M29" s="21">
        <v>274</v>
      </c>
    </row>
    <row r="30" spans="1:13" ht="15" customHeight="1">
      <c r="A30" s="32" t="s">
        <v>40</v>
      </c>
      <c r="B30" s="22">
        <f>SUM(C30:K30)</f>
        <v>1502</v>
      </c>
      <c r="C30" s="23">
        <v>1502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739</v>
      </c>
      <c r="M30" s="24">
        <v>763</v>
      </c>
    </row>
    <row r="31" spans="1:13" ht="15" customHeight="1">
      <c r="A31" s="25" t="s">
        <v>98</v>
      </c>
      <c r="B31" s="26">
        <f>SUM(C31:K31)</f>
        <v>4117</v>
      </c>
      <c r="C31" s="27">
        <v>3313</v>
      </c>
      <c r="D31" s="27">
        <v>524</v>
      </c>
      <c r="E31" s="27">
        <v>97</v>
      </c>
      <c r="F31" s="27">
        <v>0</v>
      </c>
      <c r="G31" s="27">
        <v>0</v>
      </c>
      <c r="H31" s="27">
        <v>0</v>
      </c>
      <c r="I31" s="27">
        <v>50</v>
      </c>
      <c r="J31" s="27">
        <v>0</v>
      </c>
      <c r="K31" s="27">
        <v>133</v>
      </c>
      <c r="L31" s="27">
        <v>1799</v>
      </c>
      <c r="M31" s="28">
        <v>2318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910</v>
      </c>
      <c r="C33" s="20">
        <v>780</v>
      </c>
      <c r="D33" s="20">
        <v>130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780</v>
      </c>
      <c r="M33" s="21">
        <v>130</v>
      </c>
    </row>
    <row r="34" spans="1:13" ht="15" customHeight="1">
      <c r="A34" s="15" t="s">
        <v>42</v>
      </c>
      <c r="B34" s="19">
        <f>SUM(C34:K34)</f>
        <v>1503</v>
      </c>
      <c r="C34" s="20">
        <v>0</v>
      </c>
      <c r="D34" s="20">
        <v>0</v>
      </c>
      <c r="E34" s="20">
        <v>1390</v>
      </c>
      <c r="F34" s="20">
        <v>0</v>
      </c>
      <c r="G34" s="20">
        <v>0</v>
      </c>
      <c r="H34" s="20">
        <v>93</v>
      </c>
      <c r="I34" s="20">
        <v>0</v>
      </c>
      <c r="J34" s="20">
        <v>20</v>
      </c>
      <c r="K34" s="20">
        <v>0</v>
      </c>
      <c r="L34" s="20">
        <v>20</v>
      </c>
      <c r="M34" s="21">
        <v>1483</v>
      </c>
    </row>
    <row r="35" spans="1:13" ht="15" customHeight="1">
      <c r="A35" s="32" t="s">
        <v>43</v>
      </c>
      <c r="B35" s="22">
        <f>SUM(C35:K35)</f>
        <v>520</v>
      </c>
      <c r="C35" s="23">
        <v>114</v>
      </c>
      <c r="D35" s="23">
        <v>406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4">
        <v>520</v>
      </c>
    </row>
    <row r="36" spans="1:13" ht="15" customHeight="1">
      <c r="A36" s="25" t="s">
        <v>99</v>
      </c>
      <c r="B36" s="26">
        <f>SUM(C36:K36)</f>
        <v>2933</v>
      </c>
      <c r="C36" s="27">
        <v>894</v>
      </c>
      <c r="D36" s="27">
        <v>536</v>
      </c>
      <c r="E36" s="27">
        <v>1390</v>
      </c>
      <c r="F36" s="27">
        <v>0</v>
      </c>
      <c r="G36" s="27">
        <v>0</v>
      </c>
      <c r="H36" s="27">
        <v>93</v>
      </c>
      <c r="I36" s="27">
        <v>0</v>
      </c>
      <c r="J36" s="27">
        <v>20</v>
      </c>
      <c r="K36" s="27">
        <v>0</v>
      </c>
      <c r="L36" s="27">
        <v>800</v>
      </c>
      <c r="M36" s="28">
        <v>2133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3499</v>
      </c>
      <c r="C38" s="20">
        <v>3166</v>
      </c>
      <c r="D38" s="20">
        <v>78</v>
      </c>
      <c r="E38" s="20">
        <v>0</v>
      </c>
      <c r="F38" s="20">
        <v>255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2057</v>
      </c>
      <c r="M38" s="21">
        <v>1442</v>
      </c>
    </row>
    <row r="39" spans="1:13" ht="15" customHeight="1">
      <c r="A39" s="32" t="s">
        <v>45</v>
      </c>
      <c r="B39" s="22">
        <f>SUM(C39:K39)</f>
        <v>120</v>
      </c>
      <c r="C39" s="23">
        <v>120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120</v>
      </c>
      <c r="M39" s="24">
        <v>0</v>
      </c>
    </row>
    <row r="40" spans="1:13" ht="15" customHeight="1">
      <c r="A40" s="25" t="s">
        <v>100</v>
      </c>
      <c r="B40" s="26">
        <f>SUM(C40:K40)</f>
        <v>3619</v>
      </c>
      <c r="C40" s="27">
        <v>3286</v>
      </c>
      <c r="D40" s="27">
        <v>78</v>
      </c>
      <c r="E40" s="27">
        <v>0</v>
      </c>
      <c r="F40" s="27">
        <v>255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2177</v>
      </c>
      <c r="M40" s="28">
        <v>1442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2255</v>
      </c>
      <c r="C42" s="20">
        <v>2255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1900</v>
      </c>
      <c r="M42" s="21">
        <v>355</v>
      </c>
    </row>
    <row r="43" spans="1:13" ht="15" customHeight="1">
      <c r="A43" s="32" t="s">
        <v>47</v>
      </c>
      <c r="B43" s="22">
        <f>SUM(C43:K43)</f>
        <v>60</v>
      </c>
      <c r="C43" s="23">
        <v>0</v>
      </c>
      <c r="D43" s="23">
        <v>0</v>
      </c>
      <c r="E43" s="23">
        <v>0</v>
      </c>
      <c r="F43" s="23">
        <v>47</v>
      </c>
      <c r="G43" s="23">
        <v>0</v>
      </c>
      <c r="H43" s="23">
        <v>0</v>
      </c>
      <c r="I43" s="23">
        <v>0</v>
      </c>
      <c r="J43" s="23">
        <v>13</v>
      </c>
      <c r="K43" s="23">
        <v>0</v>
      </c>
      <c r="L43" s="23">
        <v>13</v>
      </c>
      <c r="M43" s="24">
        <v>47</v>
      </c>
    </row>
    <row r="44" spans="1:13" ht="15" customHeight="1">
      <c r="A44" s="25" t="s">
        <v>101</v>
      </c>
      <c r="B44" s="26">
        <f>SUM(C44:K44)</f>
        <v>2315</v>
      </c>
      <c r="C44" s="27">
        <v>2255</v>
      </c>
      <c r="D44" s="27">
        <v>0</v>
      </c>
      <c r="E44" s="27">
        <v>0</v>
      </c>
      <c r="F44" s="27">
        <v>47</v>
      </c>
      <c r="G44" s="27">
        <v>0</v>
      </c>
      <c r="H44" s="27">
        <v>0</v>
      </c>
      <c r="I44" s="27">
        <v>0</v>
      </c>
      <c r="J44" s="27">
        <v>13</v>
      </c>
      <c r="K44" s="27">
        <v>0</v>
      </c>
      <c r="L44" s="27">
        <v>1913</v>
      </c>
      <c r="M44" s="28">
        <v>402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1702</v>
      </c>
      <c r="C46" s="20">
        <v>979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723</v>
      </c>
      <c r="K46" s="20">
        <v>0</v>
      </c>
      <c r="L46" s="20">
        <v>910</v>
      </c>
      <c r="M46" s="21">
        <v>792</v>
      </c>
    </row>
    <row r="47" spans="1:13" ht="15" customHeight="1">
      <c r="A47" s="15" t="s">
        <v>49</v>
      </c>
      <c r="B47" s="19">
        <f>SUM(C47:K47)</f>
        <v>1655</v>
      </c>
      <c r="C47" s="20">
        <v>537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1055</v>
      </c>
      <c r="J47" s="20">
        <v>63</v>
      </c>
      <c r="K47" s="20">
        <v>0</v>
      </c>
      <c r="L47" s="20">
        <v>456</v>
      </c>
      <c r="M47" s="21">
        <v>1199</v>
      </c>
    </row>
    <row r="48" spans="1:13" ht="15" customHeight="1">
      <c r="A48" s="15" t="s">
        <v>50</v>
      </c>
      <c r="B48" s="19">
        <f>SUM(C48:K48)</f>
        <v>1914</v>
      </c>
      <c r="C48" s="20">
        <v>1914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1502</v>
      </c>
      <c r="M48" s="21">
        <v>412</v>
      </c>
    </row>
    <row r="49" spans="1:13" ht="15" customHeight="1">
      <c r="A49" s="32" t="s">
        <v>51</v>
      </c>
      <c r="B49" s="22">
        <f>SUM(C49:K49)</f>
        <v>17</v>
      </c>
      <c r="C49" s="23">
        <v>17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17</v>
      </c>
      <c r="M49" s="24">
        <v>0</v>
      </c>
    </row>
    <row r="50" spans="1:13" ht="15" customHeight="1">
      <c r="A50" s="25" t="s">
        <v>102</v>
      </c>
      <c r="B50" s="26">
        <f>SUM(C50:K50)</f>
        <v>5288</v>
      </c>
      <c r="C50" s="27">
        <v>3447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1055</v>
      </c>
      <c r="J50" s="27">
        <v>786</v>
      </c>
      <c r="K50" s="27">
        <v>0</v>
      </c>
      <c r="L50" s="27">
        <v>2885</v>
      </c>
      <c r="M50" s="28">
        <v>2403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1294</v>
      </c>
      <c r="C52" s="20">
        <v>1128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166</v>
      </c>
      <c r="L52" s="20">
        <v>1128</v>
      </c>
      <c r="M52" s="21">
        <v>166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SUM(C54:K54)</f>
        <v>551</v>
      </c>
      <c r="C54" s="20">
        <v>537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14</v>
      </c>
      <c r="L54" s="20">
        <v>495</v>
      </c>
      <c r="M54" s="21">
        <v>56</v>
      </c>
    </row>
    <row r="55" spans="1:13" ht="15" customHeight="1">
      <c r="A55" s="15" t="s">
        <v>55</v>
      </c>
      <c r="B55" s="19">
        <f>SUM(C55:K55)</f>
        <v>2008</v>
      </c>
      <c r="C55" s="20">
        <v>1832</v>
      </c>
      <c r="D55" s="20">
        <v>0</v>
      </c>
      <c r="E55" s="20">
        <v>176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1623</v>
      </c>
      <c r="M55" s="21">
        <v>385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103</v>
      </c>
      <c r="B60" s="26">
        <f>SUM(C60:K60)</f>
        <v>3853</v>
      </c>
      <c r="C60" s="27">
        <v>3497</v>
      </c>
      <c r="D60" s="27">
        <v>0</v>
      </c>
      <c r="E60" s="27">
        <v>176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180</v>
      </c>
      <c r="L60" s="27">
        <v>3246</v>
      </c>
      <c r="M60" s="28">
        <v>607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1765</v>
      </c>
      <c r="C62" s="20">
        <v>1765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960</v>
      </c>
      <c r="M62" s="21">
        <v>805</v>
      </c>
    </row>
    <row r="63" spans="1:13" ht="15" customHeight="1">
      <c r="A63" s="25" t="s">
        <v>104</v>
      </c>
      <c r="B63" s="26">
        <f>SUM(C63:K63)</f>
        <v>1765</v>
      </c>
      <c r="C63" s="27">
        <v>1765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960</v>
      </c>
      <c r="M63" s="28">
        <v>805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SUM(C65:M65)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258</v>
      </c>
      <c r="C67" s="20">
        <v>258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258</v>
      </c>
    </row>
    <row r="68" spans="1:13" ht="15" customHeight="1">
      <c r="A68" s="15" t="s">
        <v>64</v>
      </c>
      <c r="B68" s="19">
        <f>SUM(C68:K68)</f>
        <v>151</v>
      </c>
      <c r="C68" s="20">
        <v>151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151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105</v>
      </c>
      <c r="B70" s="26">
        <f>SUM(C70:K70)</f>
        <v>409</v>
      </c>
      <c r="C70" s="27">
        <v>409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151</v>
      </c>
      <c r="M70" s="28">
        <v>258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 aca="true" t="shared" si="1" ref="B72:B77">SUM(C72:K72)</f>
        <v>568</v>
      </c>
      <c r="C72" s="20">
        <v>568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568</v>
      </c>
      <c r="M72" s="21">
        <v>0</v>
      </c>
    </row>
    <row r="73" spans="1:13" ht="15" customHeight="1">
      <c r="A73" s="15" t="s">
        <v>67</v>
      </c>
      <c r="B73" s="19">
        <f t="shared" si="1"/>
        <v>768</v>
      </c>
      <c r="C73" s="20">
        <v>263</v>
      </c>
      <c r="D73" s="20">
        <v>0</v>
      </c>
      <c r="E73" s="20">
        <v>46</v>
      </c>
      <c r="F73" s="20">
        <v>459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166</v>
      </c>
      <c r="M73" s="21">
        <v>602</v>
      </c>
    </row>
    <row r="74" spans="1:13" ht="15" customHeight="1">
      <c r="A74" s="15" t="s">
        <v>68</v>
      </c>
      <c r="B74" s="19">
        <f t="shared" si="1"/>
        <v>774</v>
      </c>
      <c r="C74" s="20">
        <v>774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481</v>
      </c>
      <c r="M74" s="21">
        <v>293</v>
      </c>
    </row>
    <row r="75" spans="1:13" ht="15" customHeight="1">
      <c r="A75" s="15" t="s">
        <v>69</v>
      </c>
      <c r="B75" s="19">
        <f t="shared" si="1"/>
        <v>548</v>
      </c>
      <c r="C75" s="20">
        <v>162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386</v>
      </c>
      <c r="J75" s="20">
        <v>0</v>
      </c>
      <c r="K75" s="20">
        <v>0</v>
      </c>
      <c r="L75" s="20">
        <v>548</v>
      </c>
      <c r="M75" s="21">
        <v>0</v>
      </c>
    </row>
    <row r="76" spans="1:13" ht="15" customHeight="1">
      <c r="A76" s="15" t="s">
        <v>70</v>
      </c>
      <c r="B76" s="19">
        <f t="shared" si="1"/>
        <v>1841</v>
      </c>
      <c r="C76" s="20">
        <v>1238</v>
      </c>
      <c r="D76" s="20">
        <v>0</v>
      </c>
      <c r="E76" s="20">
        <v>0</v>
      </c>
      <c r="F76" s="20">
        <v>0</v>
      </c>
      <c r="G76" s="20">
        <v>0</v>
      </c>
      <c r="H76" s="20">
        <v>413</v>
      </c>
      <c r="I76" s="20">
        <v>190</v>
      </c>
      <c r="J76" s="20">
        <v>0</v>
      </c>
      <c r="K76" s="20">
        <v>0</v>
      </c>
      <c r="L76" s="20">
        <v>1081</v>
      </c>
      <c r="M76" s="21">
        <v>760</v>
      </c>
    </row>
    <row r="77" spans="1:13" ht="15" customHeight="1">
      <c r="A77" s="15" t="s">
        <v>71</v>
      </c>
      <c r="B77" s="19">
        <f t="shared" si="1"/>
        <v>155</v>
      </c>
      <c r="C77" s="20">
        <v>155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1">
        <v>155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106</v>
      </c>
      <c r="B79" s="26">
        <f>SUM(C79:K79)</f>
        <v>4654</v>
      </c>
      <c r="C79" s="27">
        <v>3160</v>
      </c>
      <c r="D79" s="27">
        <v>0</v>
      </c>
      <c r="E79" s="27">
        <v>46</v>
      </c>
      <c r="F79" s="27">
        <v>459</v>
      </c>
      <c r="G79" s="27">
        <v>0</v>
      </c>
      <c r="H79" s="27">
        <v>413</v>
      </c>
      <c r="I79" s="27">
        <v>576</v>
      </c>
      <c r="J79" s="27">
        <v>0</v>
      </c>
      <c r="K79" s="27">
        <v>0</v>
      </c>
      <c r="L79" s="27">
        <v>2844</v>
      </c>
      <c r="M79" s="28">
        <v>1810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1656</v>
      </c>
      <c r="C81" s="20">
        <v>1134</v>
      </c>
      <c r="D81" s="20">
        <v>0</v>
      </c>
      <c r="E81" s="20">
        <v>0</v>
      </c>
      <c r="F81" s="20">
        <v>522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748</v>
      </c>
      <c r="M81" s="21">
        <v>908</v>
      </c>
    </row>
    <row r="82" spans="1:13" ht="15" customHeight="1">
      <c r="A82" s="32" t="s">
        <v>74</v>
      </c>
      <c r="B82" s="22">
        <f>SUM(C82:K82)</f>
        <v>129</v>
      </c>
      <c r="C82" s="23">
        <v>129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4">
        <v>129</v>
      </c>
    </row>
    <row r="83" spans="1:13" ht="15" customHeight="1">
      <c r="A83" s="25" t="s">
        <v>107</v>
      </c>
      <c r="B83" s="26">
        <f>SUM(C83:K83)</f>
        <v>1785</v>
      </c>
      <c r="C83" s="27">
        <v>1263</v>
      </c>
      <c r="D83" s="27">
        <v>0</v>
      </c>
      <c r="E83" s="27">
        <v>0</v>
      </c>
      <c r="F83" s="27">
        <v>522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748</v>
      </c>
      <c r="M83" s="28">
        <v>1037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32" t="s">
        <v>75</v>
      </c>
      <c r="B85" s="22">
        <f>SUM(C85:K85)</f>
        <v>263</v>
      </c>
      <c r="C85" s="23">
        <v>263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263</v>
      </c>
      <c r="M85" s="24">
        <v>0</v>
      </c>
    </row>
    <row r="86" spans="1:13" ht="15" customHeight="1">
      <c r="A86" s="25" t="s">
        <v>108</v>
      </c>
      <c r="B86" s="26">
        <f>SUM(C86:K86)</f>
        <v>263</v>
      </c>
      <c r="C86" s="27">
        <v>263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263</v>
      </c>
      <c r="M86" s="28">
        <v>0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76</v>
      </c>
      <c r="B88" s="19">
        <f>SUM(C88:K88)</f>
        <v>1448</v>
      </c>
      <c r="C88" s="20">
        <v>424</v>
      </c>
      <c r="D88" s="20">
        <v>0</v>
      </c>
      <c r="E88" s="20">
        <v>0</v>
      </c>
      <c r="F88" s="20">
        <v>1024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424</v>
      </c>
      <c r="M88" s="21">
        <v>1024</v>
      </c>
    </row>
    <row r="89" spans="1:13" ht="15" customHeight="1">
      <c r="A89" s="15" t="s">
        <v>77</v>
      </c>
      <c r="B89" s="19">
        <f>SUM(C89:M89)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1">
        <v>0</v>
      </c>
    </row>
    <row r="90" spans="1:13" ht="15" customHeight="1">
      <c r="A90" s="15" t="s">
        <v>78</v>
      </c>
      <c r="B90" s="19">
        <f aca="true" t="shared" si="2" ref="B90:B96">SUM(C90:K90)</f>
        <v>169</v>
      </c>
      <c r="C90" s="20">
        <v>134</v>
      </c>
      <c r="D90" s="20">
        <v>0</v>
      </c>
      <c r="E90" s="20">
        <v>0</v>
      </c>
      <c r="F90" s="20">
        <v>0</v>
      </c>
      <c r="G90" s="20">
        <v>35</v>
      </c>
      <c r="H90" s="20">
        <v>0</v>
      </c>
      <c r="I90" s="20">
        <v>0</v>
      </c>
      <c r="J90" s="20">
        <v>0</v>
      </c>
      <c r="K90" s="20">
        <v>0</v>
      </c>
      <c r="L90" s="20">
        <v>169</v>
      </c>
      <c r="M90" s="21">
        <v>0</v>
      </c>
    </row>
    <row r="91" spans="1:13" ht="15" customHeight="1">
      <c r="A91" s="15" t="s">
        <v>79</v>
      </c>
      <c r="B91" s="19">
        <f t="shared" si="2"/>
        <v>340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340</v>
      </c>
      <c r="J91" s="20">
        <v>0</v>
      </c>
      <c r="K91" s="20">
        <v>0</v>
      </c>
      <c r="L91" s="20">
        <v>0</v>
      </c>
      <c r="M91" s="21">
        <v>340</v>
      </c>
    </row>
    <row r="92" spans="1:13" ht="15" customHeight="1">
      <c r="A92" s="15" t="s">
        <v>80</v>
      </c>
      <c r="B92" s="19">
        <f t="shared" si="2"/>
        <v>1215</v>
      </c>
      <c r="C92" s="20">
        <v>255</v>
      </c>
      <c r="D92" s="20">
        <v>0</v>
      </c>
      <c r="E92" s="20">
        <v>960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255</v>
      </c>
      <c r="M92" s="21">
        <v>960</v>
      </c>
    </row>
    <row r="93" spans="1:13" ht="15" customHeight="1">
      <c r="A93" s="15" t="s">
        <v>81</v>
      </c>
      <c r="B93" s="19">
        <f t="shared" si="2"/>
        <v>166</v>
      </c>
      <c r="C93" s="20">
        <v>128</v>
      </c>
      <c r="D93" s="20">
        <v>38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166</v>
      </c>
      <c r="M93" s="21">
        <v>0</v>
      </c>
    </row>
    <row r="94" spans="1:13" ht="15" customHeight="1">
      <c r="A94" s="15" t="s">
        <v>82</v>
      </c>
      <c r="B94" s="19">
        <f t="shared" si="2"/>
        <v>1368</v>
      </c>
      <c r="C94" s="20">
        <v>1195</v>
      </c>
      <c r="D94" s="20">
        <v>0</v>
      </c>
      <c r="E94" s="20">
        <v>72</v>
      </c>
      <c r="F94" s="20">
        <v>101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1296</v>
      </c>
      <c r="M94" s="21">
        <v>72</v>
      </c>
    </row>
    <row r="95" spans="1:13" ht="15" customHeight="1">
      <c r="A95" s="15" t="s">
        <v>83</v>
      </c>
      <c r="B95" s="19">
        <f t="shared" si="2"/>
        <v>588</v>
      </c>
      <c r="C95" s="20">
        <v>378</v>
      </c>
      <c r="D95" s="20">
        <v>0</v>
      </c>
      <c r="E95" s="20">
        <v>0</v>
      </c>
      <c r="F95" s="20">
        <v>178</v>
      </c>
      <c r="G95" s="20">
        <v>0</v>
      </c>
      <c r="H95" s="20">
        <v>0</v>
      </c>
      <c r="I95" s="20">
        <v>0</v>
      </c>
      <c r="J95" s="20">
        <v>0</v>
      </c>
      <c r="K95" s="20">
        <v>32</v>
      </c>
      <c r="L95" s="20">
        <v>496</v>
      </c>
      <c r="M95" s="21">
        <v>92</v>
      </c>
    </row>
    <row r="96" spans="1:13" ht="15" customHeight="1">
      <c r="A96" s="15" t="s">
        <v>84</v>
      </c>
      <c r="B96" s="19">
        <f t="shared" si="2"/>
        <v>397</v>
      </c>
      <c r="C96" s="20">
        <v>325</v>
      </c>
      <c r="D96" s="20">
        <v>0</v>
      </c>
      <c r="E96" s="20">
        <v>72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263</v>
      </c>
      <c r="M96" s="21">
        <v>134</v>
      </c>
    </row>
    <row r="97" spans="1:13" ht="15" customHeight="1">
      <c r="A97" s="15" t="s">
        <v>85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32" t="s">
        <v>86</v>
      </c>
      <c r="B98" s="22">
        <f>SUM(C98:K98)</f>
        <v>57</v>
      </c>
      <c r="C98" s="23">
        <v>57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57</v>
      </c>
      <c r="M98" s="24">
        <v>0</v>
      </c>
    </row>
    <row r="99" spans="1:13" ht="15" customHeight="1">
      <c r="A99" s="25" t="s">
        <v>109</v>
      </c>
      <c r="B99" s="26">
        <f>SUM(C99:K99)</f>
        <v>5748</v>
      </c>
      <c r="C99" s="27">
        <v>2896</v>
      </c>
      <c r="D99" s="27">
        <v>38</v>
      </c>
      <c r="E99" s="27">
        <v>1104</v>
      </c>
      <c r="F99" s="27">
        <v>1303</v>
      </c>
      <c r="G99" s="27">
        <v>35</v>
      </c>
      <c r="H99" s="27">
        <v>0</v>
      </c>
      <c r="I99" s="27">
        <v>340</v>
      </c>
      <c r="J99" s="27">
        <v>0</v>
      </c>
      <c r="K99" s="27">
        <v>32</v>
      </c>
      <c r="L99" s="27">
        <v>3126</v>
      </c>
      <c r="M99" s="28">
        <v>2622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87</v>
      </c>
      <c r="B101" s="19">
        <f>SUM(C101:K101)</f>
        <v>140</v>
      </c>
      <c r="C101" s="20">
        <v>140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140</v>
      </c>
      <c r="M101" s="21">
        <v>0</v>
      </c>
    </row>
    <row r="102" spans="1:13" ht="15" customHeight="1">
      <c r="A102" s="15" t="s">
        <v>88</v>
      </c>
      <c r="B102" s="19">
        <f>SUM(C102:K102)</f>
        <v>1319</v>
      </c>
      <c r="C102" s="20">
        <v>466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853</v>
      </c>
      <c r="K102" s="20">
        <v>0</v>
      </c>
      <c r="L102" s="20">
        <v>250</v>
      </c>
      <c r="M102" s="21">
        <v>1069</v>
      </c>
    </row>
    <row r="103" spans="1:13" ht="15" customHeight="1">
      <c r="A103" s="15" t="s">
        <v>89</v>
      </c>
      <c r="B103" s="19">
        <f>SUM(C103:K103)</f>
        <v>197</v>
      </c>
      <c r="C103" s="20">
        <v>197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197</v>
      </c>
      <c r="M103" s="21">
        <v>0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SUM(C105:M105)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1">
        <v>0</v>
      </c>
    </row>
    <row r="106" spans="1:13" ht="15" customHeight="1">
      <c r="A106" s="15" t="s">
        <v>92</v>
      </c>
      <c r="B106" s="19">
        <f>SUM(C106:K106)</f>
        <v>1980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1980</v>
      </c>
      <c r="J106" s="20">
        <v>0</v>
      </c>
      <c r="K106" s="20">
        <v>0</v>
      </c>
      <c r="L106" s="20">
        <v>0</v>
      </c>
      <c r="M106" s="21">
        <v>1980</v>
      </c>
    </row>
    <row r="107" spans="1:13" ht="15" customHeight="1">
      <c r="A107" s="15" t="s">
        <v>93</v>
      </c>
      <c r="B107" s="19">
        <f>SUM(C107:K107)</f>
        <v>369</v>
      </c>
      <c r="C107" s="20">
        <v>369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369</v>
      </c>
      <c r="M107" s="21">
        <v>0</v>
      </c>
    </row>
    <row r="108" spans="1:13" ht="15" customHeight="1">
      <c r="A108" s="32" t="s">
        <v>94</v>
      </c>
      <c r="B108" s="22">
        <f>SUM(C108:M108)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4">
        <v>0</v>
      </c>
    </row>
    <row r="109" spans="1:13" ht="15" customHeight="1">
      <c r="A109" s="25" t="s">
        <v>110</v>
      </c>
      <c r="B109" s="26">
        <f>SUM(C109:K109)</f>
        <v>4005</v>
      </c>
      <c r="C109" s="27">
        <v>1172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1980</v>
      </c>
      <c r="J109" s="27">
        <v>853</v>
      </c>
      <c r="K109" s="27">
        <v>0</v>
      </c>
      <c r="L109" s="27">
        <v>956</v>
      </c>
      <c r="M109" s="28">
        <v>3049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>
      <c r="A111" s="15" t="s">
        <v>95</v>
      </c>
      <c r="B111" s="19">
        <f>SUM(C111:K111)</f>
        <v>1348</v>
      </c>
      <c r="C111" s="20">
        <v>934</v>
      </c>
      <c r="D111" s="20">
        <v>38</v>
      </c>
      <c r="E111" s="20">
        <v>122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254</v>
      </c>
      <c r="L111" s="20">
        <v>837</v>
      </c>
      <c r="M111" s="21">
        <v>511</v>
      </c>
    </row>
    <row r="112" spans="1:13" ht="15" customHeight="1">
      <c r="A112" s="32" t="s">
        <v>96</v>
      </c>
      <c r="B112" s="22">
        <f>SUM(C112:K112)</f>
        <v>793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391</v>
      </c>
      <c r="J112" s="23">
        <v>402</v>
      </c>
      <c r="K112" s="23">
        <v>0</v>
      </c>
      <c r="L112" s="23">
        <v>0</v>
      </c>
      <c r="M112" s="24">
        <v>793</v>
      </c>
    </row>
    <row r="113" spans="1:13" ht="15" customHeight="1">
      <c r="A113" s="25" t="s">
        <v>111</v>
      </c>
      <c r="B113" s="26">
        <f>SUM(C113:K113)</f>
        <v>2141</v>
      </c>
      <c r="C113" s="27">
        <v>934</v>
      </c>
      <c r="D113" s="27">
        <v>38</v>
      </c>
      <c r="E113" s="27">
        <v>122</v>
      </c>
      <c r="F113" s="27">
        <v>0</v>
      </c>
      <c r="G113" s="27">
        <v>0</v>
      </c>
      <c r="H113" s="27">
        <v>0</v>
      </c>
      <c r="I113" s="27">
        <v>391</v>
      </c>
      <c r="J113" s="27">
        <v>402</v>
      </c>
      <c r="K113" s="27">
        <v>254</v>
      </c>
      <c r="L113" s="27">
        <v>837</v>
      </c>
      <c r="M113" s="28">
        <v>1304</v>
      </c>
    </row>
    <row r="114" spans="1:13" ht="1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 ht="15" customHeight="1">
      <c r="A115" s="15" t="s">
        <v>112</v>
      </c>
      <c r="B115" s="19">
        <f>SUM(C115:K115)</f>
        <v>42895</v>
      </c>
      <c r="C115" s="20">
        <v>28554</v>
      </c>
      <c r="D115" s="20">
        <v>1214</v>
      </c>
      <c r="E115" s="20">
        <v>2935</v>
      </c>
      <c r="F115" s="20">
        <v>2586</v>
      </c>
      <c r="G115" s="20">
        <v>35</v>
      </c>
      <c r="H115" s="20">
        <v>506</v>
      </c>
      <c r="I115" s="20">
        <v>4392</v>
      </c>
      <c r="J115" s="20">
        <v>2074</v>
      </c>
      <c r="K115" s="20">
        <v>599</v>
      </c>
      <c r="L115" s="20">
        <v>22705</v>
      </c>
      <c r="M115" s="21">
        <v>20190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 thickBot="1">
      <c r="A117" s="33" t="s">
        <v>113</v>
      </c>
      <c r="B117" s="29">
        <f>SUM(C117:K117)</f>
        <v>225556</v>
      </c>
      <c r="C117" s="30">
        <v>127883</v>
      </c>
      <c r="D117" s="30">
        <v>4270</v>
      </c>
      <c r="E117" s="30">
        <v>3494</v>
      </c>
      <c r="F117" s="30">
        <v>30904</v>
      </c>
      <c r="G117" s="30">
        <v>9462</v>
      </c>
      <c r="H117" s="30">
        <v>13610</v>
      </c>
      <c r="I117" s="30">
        <v>10307</v>
      </c>
      <c r="J117" s="30">
        <v>22042</v>
      </c>
      <c r="K117" s="30">
        <v>3584</v>
      </c>
      <c r="L117" s="30">
        <v>94709</v>
      </c>
      <c r="M117" s="31">
        <v>130847</v>
      </c>
    </row>
    <row r="120" ht="15" customHeight="1">
      <c r="B120" s="1" t="s">
        <v>154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T6" sqref="T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115</v>
      </c>
      <c r="I1" s="1" t="s">
        <v>116</v>
      </c>
    </row>
    <row r="2" ht="15" customHeight="1" thickBot="1">
      <c r="Q2" s="10" t="s">
        <v>117</v>
      </c>
    </row>
    <row r="3" spans="1:17" s="4" customFormat="1" ht="15" customHeight="1">
      <c r="A3" s="2"/>
      <c r="B3" s="3"/>
      <c r="C3" s="55" t="s">
        <v>118</v>
      </c>
      <c r="D3" s="56"/>
      <c r="E3" s="56"/>
      <c r="F3" s="56"/>
      <c r="G3" s="56"/>
      <c r="H3" s="56"/>
      <c r="I3" s="56"/>
      <c r="J3" s="57"/>
      <c r="K3" s="55" t="s">
        <v>119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120</v>
      </c>
      <c r="C4" s="59" t="s">
        <v>121</v>
      </c>
      <c r="D4" s="60"/>
      <c r="E4" s="60"/>
      <c r="F4" s="61"/>
      <c r="G4" s="59" t="s">
        <v>122</v>
      </c>
      <c r="H4" s="60"/>
      <c r="I4" s="60"/>
      <c r="J4" s="61"/>
      <c r="K4" s="36"/>
      <c r="L4" s="36"/>
      <c r="M4" s="36" t="s">
        <v>123</v>
      </c>
      <c r="N4" s="36" t="s">
        <v>124</v>
      </c>
      <c r="O4" s="36"/>
      <c r="P4" s="36" t="s">
        <v>125</v>
      </c>
      <c r="Q4" s="37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38" t="s">
        <v>139</v>
      </c>
    </row>
    <row r="6" spans="1:17" ht="15" customHeight="1">
      <c r="A6" s="39" t="s">
        <v>140</v>
      </c>
      <c r="B6" s="40">
        <f>+C6+G6</f>
        <v>127883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127883</v>
      </c>
      <c r="H6" s="41">
        <v>19172</v>
      </c>
      <c r="I6" s="41">
        <v>519</v>
      </c>
      <c r="J6" s="41">
        <v>108192</v>
      </c>
      <c r="K6" s="41">
        <v>87477</v>
      </c>
      <c r="L6" s="41">
        <f>SUM(M6:Q6)</f>
        <v>40406</v>
      </c>
      <c r="M6" s="41">
        <v>0</v>
      </c>
      <c r="N6" s="41">
        <v>11974</v>
      </c>
      <c r="O6" s="41">
        <v>27705</v>
      </c>
      <c r="P6" s="41">
        <v>0</v>
      </c>
      <c r="Q6" s="42">
        <v>727</v>
      </c>
    </row>
    <row r="7" spans="1:17" ht="15" customHeight="1">
      <c r="A7" s="43" t="s">
        <v>141</v>
      </c>
      <c r="B7" s="44">
        <f>+C7+G7</f>
        <v>4270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4270</v>
      </c>
      <c r="H7" s="45">
        <v>38</v>
      </c>
      <c r="I7" s="45">
        <v>234</v>
      </c>
      <c r="J7" s="45">
        <v>3998</v>
      </c>
      <c r="K7" s="45">
        <v>2325</v>
      </c>
      <c r="L7" s="45">
        <f>SUM(M7:Q7)</f>
        <v>1945</v>
      </c>
      <c r="M7" s="45">
        <v>0</v>
      </c>
      <c r="N7" s="45">
        <v>0</v>
      </c>
      <c r="O7" s="45">
        <v>1945</v>
      </c>
      <c r="P7" s="45">
        <v>0</v>
      </c>
      <c r="Q7" s="46">
        <v>0</v>
      </c>
    </row>
    <row r="8" spans="1:17" ht="15" customHeight="1">
      <c r="A8" s="43" t="s">
        <v>142</v>
      </c>
      <c r="B8" s="44">
        <f aca="true" t="shared" si="0" ref="B8:B17">+C8+G8</f>
        <v>3494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3494</v>
      </c>
      <c r="H8" s="45">
        <v>176</v>
      </c>
      <c r="I8" s="45">
        <v>0</v>
      </c>
      <c r="J8" s="45">
        <v>3318</v>
      </c>
      <c r="K8" s="45">
        <v>199</v>
      </c>
      <c r="L8" s="45">
        <f aca="true" t="shared" si="3" ref="L8:L17">SUM(M8:Q8)</f>
        <v>3295</v>
      </c>
      <c r="M8" s="45">
        <v>0</v>
      </c>
      <c r="N8" s="45">
        <v>0</v>
      </c>
      <c r="O8" s="45">
        <v>3295</v>
      </c>
      <c r="P8" s="45">
        <v>0</v>
      </c>
      <c r="Q8" s="46">
        <v>0</v>
      </c>
    </row>
    <row r="9" spans="1:17" ht="15" customHeight="1">
      <c r="A9" s="43" t="s">
        <v>143</v>
      </c>
      <c r="B9" s="44">
        <f t="shared" si="0"/>
        <v>30904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30904</v>
      </c>
      <c r="H9" s="45">
        <v>29144</v>
      </c>
      <c r="I9" s="45">
        <v>988</v>
      </c>
      <c r="J9" s="45">
        <v>772</v>
      </c>
      <c r="K9" s="45">
        <v>569</v>
      </c>
      <c r="L9" s="45">
        <f t="shared" si="3"/>
        <v>30335</v>
      </c>
      <c r="M9" s="45">
        <v>0</v>
      </c>
      <c r="N9" s="45">
        <v>65</v>
      </c>
      <c r="O9" s="45">
        <v>30270</v>
      </c>
      <c r="P9" s="45">
        <v>0</v>
      </c>
      <c r="Q9" s="46">
        <v>0</v>
      </c>
    </row>
    <row r="10" spans="1:17" ht="15" customHeight="1">
      <c r="A10" s="43" t="s">
        <v>144</v>
      </c>
      <c r="B10" s="44">
        <f t="shared" si="0"/>
        <v>9462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9462</v>
      </c>
      <c r="H10" s="45">
        <v>9102</v>
      </c>
      <c r="I10" s="45">
        <v>0</v>
      </c>
      <c r="J10" s="45">
        <v>360</v>
      </c>
      <c r="K10" s="45">
        <v>134</v>
      </c>
      <c r="L10" s="45">
        <f t="shared" si="3"/>
        <v>9328</v>
      </c>
      <c r="M10" s="45">
        <v>0</v>
      </c>
      <c r="N10" s="45">
        <v>0</v>
      </c>
      <c r="O10" s="45">
        <v>9328</v>
      </c>
      <c r="P10" s="45">
        <v>0</v>
      </c>
      <c r="Q10" s="46">
        <v>0</v>
      </c>
    </row>
    <row r="11" spans="1:17" ht="15" customHeight="1">
      <c r="A11" s="43" t="s">
        <v>145</v>
      </c>
      <c r="B11" s="44">
        <f t="shared" si="0"/>
        <v>13610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13610</v>
      </c>
      <c r="H11" s="45">
        <v>11946</v>
      </c>
      <c r="I11" s="45">
        <v>0</v>
      </c>
      <c r="J11" s="45">
        <v>1664</v>
      </c>
      <c r="K11" s="45">
        <v>482</v>
      </c>
      <c r="L11" s="45">
        <f t="shared" si="3"/>
        <v>13128</v>
      </c>
      <c r="M11" s="45">
        <v>0</v>
      </c>
      <c r="N11" s="45">
        <v>249</v>
      </c>
      <c r="O11" s="45">
        <v>12879</v>
      </c>
      <c r="P11" s="45">
        <v>0</v>
      </c>
      <c r="Q11" s="46">
        <v>0</v>
      </c>
    </row>
    <row r="12" spans="1:17" ht="15" customHeight="1">
      <c r="A12" s="43" t="s">
        <v>146</v>
      </c>
      <c r="B12" s="44">
        <f t="shared" si="0"/>
        <v>10307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10307</v>
      </c>
      <c r="H12" s="45">
        <v>6556</v>
      </c>
      <c r="I12" s="45">
        <v>1747</v>
      </c>
      <c r="J12" s="45">
        <v>2004</v>
      </c>
      <c r="K12" s="45">
        <v>962</v>
      </c>
      <c r="L12" s="45">
        <f t="shared" si="3"/>
        <v>9345</v>
      </c>
      <c r="M12" s="45">
        <v>0</v>
      </c>
      <c r="N12" s="45">
        <v>236</v>
      </c>
      <c r="O12" s="45">
        <v>9109</v>
      </c>
      <c r="P12" s="45">
        <v>0</v>
      </c>
      <c r="Q12" s="46">
        <v>0</v>
      </c>
    </row>
    <row r="13" spans="1:17" ht="15" customHeight="1">
      <c r="A13" s="43" t="s">
        <v>147</v>
      </c>
      <c r="B13" s="44">
        <f t="shared" si="0"/>
        <v>22042</v>
      </c>
      <c r="C13" s="45">
        <f t="shared" si="1"/>
        <v>10734</v>
      </c>
      <c r="D13" s="45">
        <v>5945</v>
      </c>
      <c r="E13" s="45">
        <v>0</v>
      </c>
      <c r="F13" s="45">
        <v>4789</v>
      </c>
      <c r="G13" s="45">
        <f t="shared" si="2"/>
        <v>11308</v>
      </c>
      <c r="H13" s="45">
        <v>6875</v>
      </c>
      <c r="I13" s="45">
        <v>2427</v>
      </c>
      <c r="J13" s="45">
        <v>2006</v>
      </c>
      <c r="K13" s="45">
        <v>2113</v>
      </c>
      <c r="L13" s="45">
        <f t="shared" si="3"/>
        <v>19929</v>
      </c>
      <c r="M13" s="45">
        <v>1984</v>
      </c>
      <c r="N13" s="45">
        <v>9168</v>
      </c>
      <c r="O13" s="45">
        <v>8476</v>
      </c>
      <c r="P13" s="45">
        <v>36</v>
      </c>
      <c r="Q13" s="46">
        <v>265</v>
      </c>
    </row>
    <row r="14" spans="1:17" ht="15" customHeight="1">
      <c r="A14" s="43" t="s">
        <v>139</v>
      </c>
      <c r="B14" s="44">
        <f t="shared" si="0"/>
        <v>3584</v>
      </c>
      <c r="C14" s="45">
        <f t="shared" si="1"/>
        <v>1665</v>
      </c>
      <c r="D14" s="45">
        <v>0</v>
      </c>
      <c r="E14" s="45">
        <v>715</v>
      </c>
      <c r="F14" s="45">
        <v>950</v>
      </c>
      <c r="G14" s="45">
        <f t="shared" si="2"/>
        <v>1919</v>
      </c>
      <c r="H14" s="45">
        <v>263</v>
      </c>
      <c r="I14" s="45">
        <v>813</v>
      </c>
      <c r="J14" s="45">
        <v>843</v>
      </c>
      <c r="K14" s="45">
        <v>448</v>
      </c>
      <c r="L14" s="45">
        <f t="shared" si="3"/>
        <v>3136</v>
      </c>
      <c r="M14" s="45">
        <v>0</v>
      </c>
      <c r="N14" s="45">
        <v>0</v>
      </c>
      <c r="O14" s="45">
        <v>2899</v>
      </c>
      <c r="P14" s="45">
        <v>0</v>
      </c>
      <c r="Q14" s="46">
        <v>237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148</v>
      </c>
      <c r="B16" s="44">
        <f t="shared" si="0"/>
        <v>132153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132153</v>
      </c>
      <c r="H16" s="45">
        <f>SUM(H6:H7)</f>
        <v>19210</v>
      </c>
      <c r="I16" s="45">
        <f>SUM(I6:I7)</f>
        <v>753</v>
      </c>
      <c r="J16" s="45">
        <f>SUM(J6:J7)</f>
        <v>112190</v>
      </c>
      <c r="K16" s="45">
        <f>SUM(K6:K7)</f>
        <v>89802</v>
      </c>
      <c r="L16" s="45">
        <f t="shared" si="3"/>
        <v>42351</v>
      </c>
      <c r="M16" s="45">
        <f>SUM(M6:M7)</f>
        <v>0</v>
      </c>
      <c r="N16" s="45">
        <f>SUM(N6:N7)</f>
        <v>11974</v>
      </c>
      <c r="O16" s="45">
        <f>SUM(O6:O7)</f>
        <v>29650</v>
      </c>
      <c r="P16" s="45">
        <f>SUM(P6:P7)</f>
        <v>0</v>
      </c>
      <c r="Q16" s="46">
        <f>SUM(Q6:Q7)</f>
        <v>727</v>
      </c>
    </row>
    <row r="17" spans="1:17" ht="15" customHeight="1">
      <c r="A17" s="43" t="s">
        <v>149</v>
      </c>
      <c r="B17" s="44">
        <f t="shared" si="0"/>
        <v>93403</v>
      </c>
      <c r="C17" s="45">
        <f t="shared" si="1"/>
        <v>12399</v>
      </c>
      <c r="D17" s="45">
        <f>SUM(D8:D14)</f>
        <v>5945</v>
      </c>
      <c r="E17" s="45">
        <f>SUM(E8:E14)</f>
        <v>715</v>
      </c>
      <c r="F17" s="45">
        <f>SUM(F8:F14)</f>
        <v>5739</v>
      </c>
      <c r="G17" s="45">
        <f t="shared" si="2"/>
        <v>81004</v>
      </c>
      <c r="H17" s="45">
        <f>SUM(H8:H14)</f>
        <v>64062</v>
      </c>
      <c r="I17" s="45">
        <f>SUM(I8:I14)</f>
        <v>5975</v>
      </c>
      <c r="J17" s="45">
        <f>SUM(J8:J14)</f>
        <v>10967</v>
      </c>
      <c r="K17" s="45">
        <f>SUM(K8:K14)</f>
        <v>4907</v>
      </c>
      <c r="L17" s="45">
        <f t="shared" si="3"/>
        <v>88496</v>
      </c>
      <c r="M17" s="45">
        <f>SUM(M8:M14)</f>
        <v>1984</v>
      </c>
      <c r="N17" s="45">
        <f>SUM(N8:N14)</f>
        <v>9718</v>
      </c>
      <c r="O17" s="45">
        <f>SUM(O8:O14)</f>
        <v>76256</v>
      </c>
      <c r="P17" s="45">
        <f>SUM(P8:P14)</f>
        <v>36</v>
      </c>
      <c r="Q17" s="46">
        <f>SUM(Q8:Q14)</f>
        <v>502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120</v>
      </c>
      <c r="B19" s="52">
        <f>+C19+G19</f>
        <v>225556</v>
      </c>
      <c r="C19" s="53">
        <f t="shared" si="1"/>
        <v>12399</v>
      </c>
      <c r="D19" s="52">
        <f>SUM(D16:D17)</f>
        <v>5945</v>
      </c>
      <c r="E19" s="52">
        <f>SUM(E16:E17)</f>
        <v>715</v>
      </c>
      <c r="F19" s="52">
        <f>SUM(F16:F17)</f>
        <v>5739</v>
      </c>
      <c r="G19" s="53">
        <f t="shared" si="2"/>
        <v>213157</v>
      </c>
      <c r="H19" s="52">
        <f>SUM(H16:H17)</f>
        <v>83272</v>
      </c>
      <c r="I19" s="52">
        <f>SUM(I16:I17)</f>
        <v>6728</v>
      </c>
      <c r="J19" s="52">
        <f>SUM(J16:J17)</f>
        <v>123157</v>
      </c>
      <c r="K19" s="53">
        <f>SUM(K16:K17)</f>
        <v>94709</v>
      </c>
      <c r="L19" s="52">
        <f>SUM(M19:Q19)</f>
        <v>130847</v>
      </c>
      <c r="M19" s="52">
        <f>SUM(M16:M17)</f>
        <v>1984</v>
      </c>
      <c r="N19" s="52">
        <f>SUM(N16:N17)</f>
        <v>21692</v>
      </c>
      <c r="O19" s="52">
        <f>SUM(O16:O17)</f>
        <v>105906</v>
      </c>
      <c r="P19" s="52">
        <f>SUM(P16:P17)</f>
        <v>36</v>
      </c>
      <c r="Q19" s="54">
        <f>SUM(Q16:Q17)</f>
        <v>1229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J26" sqref="J2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150</v>
      </c>
      <c r="I1" s="1" t="s">
        <v>116</v>
      </c>
    </row>
    <row r="2" ht="15" customHeight="1" thickBot="1">
      <c r="Q2" s="10" t="s">
        <v>151</v>
      </c>
    </row>
    <row r="3" spans="1:17" s="4" customFormat="1" ht="15" customHeight="1">
      <c r="A3" s="2"/>
      <c r="B3" s="3"/>
      <c r="C3" s="55" t="s">
        <v>152</v>
      </c>
      <c r="D3" s="56"/>
      <c r="E3" s="56"/>
      <c r="F3" s="56"/>
      <c r="G3" s="56"/>
      <c r="H3" s="56"/>
      <c r="I3" s="56"/>
      <c r="J3" s="57"/>
      <c r="K3" s="55" t="s">
        <v>153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120</v>
      </c>
      <c r="C4" s="59" t="s">
        <v>121</v>
      </c>
      <c r="D4" s="60"/>
      <c r="E4" s="60"/>
      <c r="F4" s="61"/>
      <c r="G4" s="59" t="s">
        <v>122</v>
      </c>
      <c r="H4" s="60"/>
      <c r="I4" s="60"/>
      <c r="J4" s="61"/>
      <c r="K4" s="36"/>
      <c r="L4" s="36"/>
      <c r="M4" s="36" t="s">
        <v>123</v>
      </c>
      <c r="N4" s="36" t="s">
        <v>124</v>
      </c>
      <c r="O4" s="36"/>
      <c r="P4" s="36" t="s">
        <v>125</v>
      </c>
      <c r="Q4" s="37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38" t="s">
        <v>139</v>
      </c>
    </row>
    <row r="6" spans="1:17" ht="15" customHeight="1">
      <c r="A6" s="39" t="s">
        <v>140</v>
      </c>
      <c r="B6" s="40">
        <f>+C6+G6</f>
        <v>1965685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1965685</v>
      </c>
      <c r="H6" s="41">
        <v>250023</v>
      </c>
      <c r="I6" s="41">
        <v>8150</v>
      </c>
      <c r="J6" s="41">
        <v>1707512</v>
      </c>
      <c r="K6" s="41">
        <v>1333253</v>
      </c>
      <c r="L6" s="41">
        <f>SUM(M6:Q6)</f>
        <v>632432</v>
      </c>
      <c r="M6" s="41">
        <v>0</v>
      </c>
      <c r="N6" s="41">
        <v>167900</v>
      </c>
      <c r="O6" s="41">
        <v>453332</v>
      </c>
      <c r="P6" s="41">
        <v>0</v>
      </c>
      <c r="Q6" s="42">
        <v>11200</v>
      </c>
    </row>
    <row r="7" spans="1:17" ht="15" customHeight="1">
      <c r="A7" s="43" t="s">
        <v>141</v>
      </c>
      <c r="B7" s="44">
        <f>+C7+G7</f>
        <v>56645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56645</v>
      </c>
      <c r="H7" s="45">
        <v>500</v>
      </c>
      <c r="I7" s="45">
        <v>1755</v>
      </c>
      <c r="J7" s="45">
        <v>54390</v>
      </c>
      <c r="K7" s="45">
        <v>31045</v>
      </c>
      <c r="L7" s="45">
        <f>SUM(M7:Q7)</f>
        <v>25600</v>
      </c>
      <c r="M7" s="45">
        <v>0</v>
      </c>
      <c r="N7" s="45">
        <v>0</v>
      </c>
      <c r="O7" s="45">
        <v>25600</v>
      </c>
      <c r="P7" s="45">
        <v>0</v>
      </c>
      <c r="Q7" s="46">
        <v>0</v>
      </c>
    </row>
    <row r="8" spans="1:17" ht="15" customHeight="1">
      <c r="A8" s="43" t="s">
        <v>142</v>
      </c>
      <c r="B8" s="44">
        <f aca="true" t="shared" si="0" ref="B8:B17">+C8+G8</f>
        <v>14112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14112</v>
      </c>
      <c r="H8" s="45">
        <v>620</v>
      </c>
      <c r="I8" s="45">
        <v>0</v>
      </c>
      <c r="J8" s="45">
        <v>13492</v>
      </c>
      <c r="K8" s="45">
        <v>2050</v>
      </c>
      <c r="L8" s="45">
        <f aca="true" t="shared" si="3" ref="L8:L17">SUM(M8:Q8)</f>
        <v>12062</v>
      </c>
      <c r="M8" s="45">
        <v>0</v>
      </c>
      <c r="N8" s="45">
        <v>0</v>
      </c>
      <c r="O8" s="45">
        <v>12062</v>
      </c>
      <c r="P8" s="45">
        <v>0</v>
      </c>
      <c r="Q8" s="46">
        <v>0</v>
      </c>
    </row>
    <row r="9" spans="1:17" ht="15" customHeight="1">
      <c r="A9" s="43" t="s">
        <v>143</v>
      </c>
      <c r="B9" s="44">
        <f t="shared" si="0"/>
        <v>341865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341865</v>
      </c>
      <c r="H9" s="45">
        <v>314995</v>
      </c>
      <c r="I9" s="45">
        <v>20700</v>
      </c>
      <c r="J9" s="45">
        <v>6170</v>
      </c>
      <c r="K9" s="45">
        <v>5550</v>
      </c>
      <c r="L9" s="45">
        <f t="shared" si="3"/>
        <v>336315</v>
      </c>
      <c r="M9" s="45">
        <v>0</v>
      </c>
      <c r="N9" s="45">
        <v>1100</v>
      </c>
      <c r="O9" s="45">
        <v>335215</v>
      </c>
      <c r="P9" s="45">
        <v>0</v>
      </c>
      <c r="Q9" s="46">
        <v>0</v>
      </c>
    </row>
    <row r="10" spans="1:17" ht="15" customHeight="1">
      <c r="A10" s="43" t="s">
        <v>144</v>
      </c>
      <c r="B10" s="44">
        <f t="shared" si="0"/>
        <v>64100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64100</v>
      </c>
      <c r="H10" s="45">
        <v>59400</v>
      </c>
      <c r="I10" s="45">
        <v>0</v>
      </c>
      <c r="J10" s="45">
        <v>4700</v>
      </c>
      <c r="K10" s="45">
        <v>2700</v>
      </c>
      <c r="L10" s="45">
        <f t="shared" si="3"/>
        <v>61400</v>
      </c>
      <c r="M10" s="45">
        <v>0</v>
      </c>
      <c r="N10" s="45">
        <v>0</v>
      </c>
      <c r="O10" s="45">
        <v>61400</v>
      </c>
      <c r="P10" s="45">
        <v>0</v>
      </c>
      <c r="Q10" s="46">
        <v>0</v>
      </c>
    </row>
    <row r="11" spans="1:17" ht="15" customHeight="1">
      <c r="A11" s="43" t="s">
        <v>145</v>
      </c>
      <c r="B11" s="44">
        <f t="shared" si="0"/>
        <v>170000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170000</v>
      </c>
      <c r="H11" s="45">
        <v>147075</v>
      </c>
      <c r="I11" s="45">
        <v>0</v>
      </c>
      <c r="J11" s="45">
        <v>22925</v>
      </c>
      <c r="K11" s="45">
        <v>7545</v>
      </c>
      <c r="L11" s="45">
        <f t="shared" si="3"/>
        <v>162455</v>
      </c>
      <c r="M11" s="45">
        <v>0</v>
      </c>
      <c r="N11" s="45">
        <v>4000</v>
      </c>
      <c r="O11" s="45">
        <v>158455</v>
      </c>
      <c r="P11" s="45">
        <v>0</v>
      </c>
      <c r="Q11" s="46">
        <v>0</v>
      </c>
    </row>
    <row r="12" spans="1:17" ht="15" customHeight="1">
      <c r="A12" s="43" t="s">
        <v>146</v>
      </c>
      <c r="B12" s="44">
        <f t="shared" si="0"/>
        <v>126930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126930</v>
      </c>
      <c r="H12" s="45">
        <v>67700</v>
      </c>
      <c r="I12" s="45">
        <v>29800</v>
      </c>
      <c r="J12" s="45">
        <v>29430</v>
      </c>
      <c r="K12" s="45">
        <v>14900</v>
      </c>
      <c r="L12" s="45">
        <f t="shared" si="3"/>
        <v>112030</v>
      </c>
      <c r="M12" s="45">
        <v>0</v>
      </c>
      <c r="N12" s="45">
        <v>1600</v>
      </c>
      <c r="O12" s="45">
        <v>110430</v>
      </c>
      <c r="P12" s="45">
        <v>0</v>
      </c>
      <c r="Q12" s="46">
        <v>0</v>
      </c>
    </row>
    <row r="13" spans="1:17" ht="15" customHeight="1">
      <c r="A13" s="43" t="s">
        <v>147</v>
      </c>
      <c r="B13" s="44">
        <f t="shared" si="0"/>
        <v>301697</v>
      </c>
      <c r="C13" s="45">
        <f t="shared" si="1"/>
        <v>197156</v>
      </c>
      <c r="D13" s="45">
        <v>95766</v>
      </c>
      <c r="E13" s="45">
        <v>0</v>
      </c>
      <c r="F13" s="45">
        <v>101390</v>
      </c>
      <c r="G13" s="45">
        <f t="shared" si="2"/>
        <v>104541</v>
      </c>
      <c r="H13" s="45">
        <v>27300</v>
      </c>
      <c r="I13" s="45">
        <v>39441</v>
      </c>
      <c r="J13" s="45">
        <v>37800</v>
      </c>
      <c r="K13" s="45">
        <v>37231</v>
      </c>
      <c r="L13" s="45">
        <f t="shared" si="3"/>
        <v>264466</v>
      </c>
      <c r="M13" s="45">
        <v>54700</v>
      </c>
      <c r="N13" s="45">
        <v>85400</v>
      </c>
      <c r="O13" s="45">
        <v>122366</v>
      </c>
      <c r="P13" s="45">
        <v>300</v>
      </c>
      <c r="Q13" s="46">
        <v>1700</v>
      </c>
    </row>
    <row r="14" spans="1:17" ht="15" customHeight="1">
      <c r="A14" s="43" t="s">
        <v>139</v>
      </c>
      <c r="B14" s="44">
        <f t="shared" si="0"/>
        <v>74660</v>
      </c>
      <c r="C14" s="45">
        <f t="shared" si="1"/>
        <v>29860</v>
      </c>
      <c r="D14" s="45">
        <v>0</v>
      </c>
      <c r="E14" s="45">
        <v>12500</v>
      </c>
      <c r="F14" s="45">
        <v>17360</v>
      </c>
      <c r="G14" s="45">
        <f t="shared" si="2"/>
        <v>44800</v>
      </c>
      <c r="H14" s="45">
        <v>1650</v>
      </c>
      <c r="I14" s="45">
        <v>36500</v>
      </c>
      <c r="J14" s="45">
        <v>6650</v>
      </c>
      <c r="K14" s="45">
        <v>7000</v>
      </c>
      <c r="L14" s="45">
        <f t="shared" si="3"/>
        <v>67660</v>
      </c>
      <c r="M14" s="45">
        <v>0</v>
      </c>
      <c r="N14" s="45">
        <v>0</v>
      </c>
      <c r="O14" s="45">
        <v>66160</v>
      </c>
      <c r="P14" s="45">
        <v>0</v>
      </c>
      <c r="Q14" s="46">
        <v>1500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148</v>
      </c>
      <c r="B16" s="44">
        <f t="shared" si="0"/>
        <v>2022330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2022330</v>
      </c>
      <c r="H16" s="45">
        <f>SUM(H6:H7)</f>
        <v>250523</v>
      </c>
      <c r="I16" s="45">
        <f>SUM(I6:I7)</f>
        <v>9905</v>
      </c>
      <c r="J16" s="45">
        <f>SUM(J6:J7)</f>
        <v>1761902</v>
      </c>
      <c r="K16" s="45">
        <f>SUM(K6:K7)</f>
        <v>1364298</v>
      </c>
      <c r="L16" s="45">
        <f t="shared" si="3"/>
        <v>658032</v>
      </c>
      <c r="M16" s="45">
        <f>SUM(M6:M7)</f>
        <v>0</v>
      </c>
      <c r="N16" s="45">
        <f>SUM(N6:N7)</f>
        <v>167900</v>
      </c>
      <c r="O16" s="45">
        <f>SUM(O6:O7)</f>
        <v>478932</v>
      </c>
      <c r="P16" s="45">
        <f>SUM(P6:P7)</f>
        <v>0</v>
      </c>
      <c r="Q16" s="46">
        <f>SUM(Q6:Q7)</f>
        <v>11200</v>
      </c>
    </row>
    <row r="17" spans="1:17" ht="15" customHeight="1">
      <c r="A17" s="43" t="s">
        <v>149</v>
      </c>
      <c r="B17" s="44">
        <f t="shared" si="0"/>
        <v>1093364</v>
      </c>
      <c r="C17" s="45">
        <f t="shared" si="1"/>
        <v>227016</v>
      </c>
      <c r="D17" s="45">
        <f>SUM(D8:D14)</f>
        <v>95766</v>
      </c>
      <c r="E17" s="45">
        <f>SUM(E8:E14)</f>
        <v>12500</v>
      </c>
      <c r="F17" s="45">
        <f>SUM(F8:F14)</f>
        <v>118750</v>
      </c>
      <c r="G17" s="45">
        <f t="shared" si="2"/>
        <v>866348</v>
      </c>
      <c r="H17" s="45">
        <f>SUM(H8:H14)</f>
        <v>618740</v>
      </c>
      <c r="I17" s="45">
        <f>SUM(I8:I14)</f>
        <v>126441</v>
      </c>
      <c r="J17" s="45">
        <f>SUM(J8:J14)</f>
        <v>121167</v>
      </c>
      <c r="K17" s="45">
        <f>SUM(K8:K14)</f>
        <v>76976</v>
      </c>
      <c r="L17" s="45">
        <f t="shared" si="3"/>
        <v>1016388</v>
      </c>
      <c r="M17" s="45">
        <f>SUM(M8:M14)</f>
        <v>54700</v>
      </c>
      <c r="N17" s="45">
        <f>SUM(N8:N14)</f>
        <v>92100</v>
      </c>
      <c r="O17" s="45">
        <f>SUM(O8:O14)</f>
        <v>866088</v>
      </c>
      <c r="P17" s="45">
        <f>SUM(P8:P14)</f>
        <v>300</v>
      </c>
      <c r="Q17" s="46">
        <f>SUM(Q8:Q14)</f>
        <v>3200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120</v>
      </c>
      <c r="B19" s="52">
        <f>+C19+G19</f>
        <v>3115694</v>
      </c>
      <c r="C19" s="53">
        <f t="shared" si="1"/>
        <v>227016</v>
      </c>
      <c r="D19" s="52">
        <f>SUM(D16:D17)</f>
        <v>95766</v>
      </c>
      <c r="E19" s="52">
        <f>SUM(E16:E17)</f>
        <v>12500</v>
      </c>
      <c r="F19" s="52">
        <f>SUM(F16:F17)</f>
        <v>118750</v>
      </c>
      <c r="G19" s="53">
        <f t="shared" si="2"/>
        <v>2888678</v>
      </c>
      <c r="H19" s="52">
        <f>SUM(H16:H17)</f>
        <v>869263</v>
      </c>
      <c r="I19" s="52">
        <f>SUM(I16:I17)</f>
        <v>136346</v>
      </c>
      <c r="J19" s="52">
        <f>SUM(J16:J17)</f>
        <v>1883069</v>
      </c>
      <c r="K19" s="53">
        <f>SUM(K16:K17)</f>
        <v>1441274</v>
      </c>
      <c r="L19" s="52">
        <f>SUM(M19:Q19)</f>
        <v>1674420</v>
      </c>
      <c r="M19" s="52">
        <f>SUM(M16:M17)</f>
        <v>54700</v>
      </c>
      <c r="N19" s="52">
        <f>SUM(N16:N17)</f>
        <v>260000</v>
      </c>
      <c r="O19" s="52">
        <f>SUM(O16:O17)</f>
        <v>1345020</v>
      </c>
      <c r="P19" s="52">
        <f>SUM(P16:P17)</f>
        <v>300</v>
      </c>
      <c r="Q19" s="54">
        <f>SUM(Q16:Q17)</f>
        <v>14400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2005-05-31T23:57:12Z</dcterms:modified>
  <cp:category/>
  <cp:version/>
  <cp:contentType/>
  <cp:contentStatus/>
</cp:coreProperties>
</file>