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<sst xmlns="http://schemas.openxmlformats.org/spreadsheetml/2006/main" count="216" uniqueCount="178">
  <si>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</si>
  <si>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</si>
  <si>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</si>
  <si>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</si>
  <si>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</si>
  <si>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</si>
  <si>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</si>
  <si>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</si>
  <si>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</si>
  <si>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</si>
  <si>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</si>
  <si>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</si>
  <si>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</si>
  <si>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</si>
  <si>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</si>
  <si>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</si>
  <si>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  7月分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</si>
  <si>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</si>
  <si>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</si>
  <si>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</si>
  <si>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</si>
  <si>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</si>
  <si>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</si>
  <si>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</si>
  <si>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</si>
  <si>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</si>
  <si>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</si>
  <si>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</si>
  <si>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</si>
  <si>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</si>
  <si>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</si>
  <si>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</si>
  <si>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</si>
  <si>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</si>
  <si>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</si>
  <si>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</si>
  <si>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</si>
  <si>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</si>
  <si>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</si>
  <si>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</si>
  <si>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</si>
  <si>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</si>
  <si>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</si>
  <si>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</si>
  <si>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</si>
  <si>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</si>
  <si>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</si>
  <si>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</si>
  <si>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</si>
  <si>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</si>
  <si>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</si>
  <si>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</si>
  <si>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</si>
  <si>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</si>
  <si>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</si>
  <si>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</si>
  <si>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</si>
  <si>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</si>
  <si>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</si>
  <si>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</si>
  <si>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</si>
  <si>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</si>
  <si>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</si>
  <si>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</si>
  <si>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</si>
  <si>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</si>
  <si>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</si>
  <si>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</si>
  <si>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</si>
  <si>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</si>
  <si>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</si>
  <si>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</si>
  <si>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</si>
  <si>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</si>
  <si>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</si>
  <si>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</si>
  <si>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</si>
  <si>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</si>
  <si>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</si>
  <si>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</si>
  <si>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</si>
  <si>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</si>
  <si>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</si>
  <si>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</si>
  <si>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</si>
  <si>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</si>
  <si>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</si>
  <si>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</si>
  <si>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</si>
  <si>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</si>
  <si>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</si>
  <si>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</si>
  <si>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</si>
  <si>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</si>
  <si>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</si>
  <si>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</si>
  <si>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</si>
  <si>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</si>
  <si>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</si>
  <si>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</si>
  <si>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</si>
  <si>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</si>
  <si>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</si>
  <si>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</si>
  <si>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</si>
  <si>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</si>
  <si>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</si>
  <si>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</si>
  <si>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</si>
  <si>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</si>
  <si>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</si>
  <si>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</si>
  <si>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</si>
  <si>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</si>
  <si>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</si>
  <si>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</si>
  <si>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</si>
  <si>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</si>
  <si>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</si>
  <si>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</si>
  <si>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</si>
  <si>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</si>
  <si>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</si>
  <si>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</si>
  <si>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</si>
  <si>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</si>
  <si>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</si>
  <si>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</si>
  <si>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</si>
  <si>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</si>
  <si>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加茂郡</t>
  </si>
  <si>
    <t>可児郡</t>
  </si>
  <si>
    <t>土岐郡</t>
  </si>
  <si>
    <t>恵那郡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</si>
  <si>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</si>
  <si>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</si>
  <si>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</si>
  <si>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</si>
  <si>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</si>
  <si>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</si>
  <si>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  7月分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</si>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</sst>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4" sqref="I24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5">SUM(C5:K5)</f>
        <v>53948</v>
      </c>
      <c r="C5" s="17">
        <v>31395</v>
      </c>
      <c r="D5" s="17">
        <v>1675</v>
      </c>
      <c r="E5" s="17">
        <v>0</v>
      </c>
      <c r="F5" s="17">
        <v>514</v>
      </c>
      <c r="G5" s="17">
        <v>140</v>
      </c>
      <c r="H5" s="17">
        <v>2450</v>
      </c>
      <c r="I5" s="17">
        <v>5805</v>
      </c>
      <c r="J5" s="17">
        <v>11767</v>
      </c>
      <c r="K5" s="17">
        <v>202</v>
      </c>
      <c r="L5" s="17">
        <v>21713</v>
      </c>
      <c r="M5" s="18">
        <v>32235</v>
      </c>
    </row>
    <row r="6" spans="1:13" ht="15" customHeight="1">
      <c r="A6" s="15" t="s">
        <v>18</v>
      </c>
      <c r="B6" s="19">
        <f t="shared" si="0"/>
        <v>14016</v>
      </c>
      <c r="C6" s="20">
        <v>9207</v>
      </c>
      <c r="D6" s="20">
        <v>11</v>
      </c>
      <c r="E6" s="20">
        <v>41</v>
      </c>
      <c r="F6" s="20">
        <v>2037</v>
      </c>
      <c r="G6" s="20">
        <v>60</v>
      </c>
      <c r="H6" s="20">
        <v>430</v>
      </c>
      <c r="I6" s="20">
        <v>180</v>
      </c>
      <c r="J6" s="20">
        <v>2050</v>
      </c>
      <c r="K6" s="20">
        <v>0</v>
      </c>
      <c r="L6" s="20">
        <v>5917</v>
      </c>
      <c r="M6" s="21">
        <v>8099</v>
      </c>
    </row>
    <row r="7" spans="1:13" ht="15" customHeight="1">
      <c r="A7" s="15" t="s">
        <v>19</v>
      </c>
      <c r="B7" s="19">
        <f t="shared" si="0"/>
        <v>14156</v>
      </c>
      <c r="C7" s="20">
        <v>7202</v>
      </c>
      <c r="D7" s="20">
        <v>1670</v>
      </c>
      <c r="E7" s="20">
        <v>30</v>
      </c>
      <c r="F7" s="20">
        <v>265</v>
      </c>
      <c r="G7" s="20">
        <v>148</v>
      </c>
      <c r="H7" s="20">
        <v>354</v>
      </c>
      <c r="I7" s="20">
        <v>2776</v>
      </c>
      <c r="J7" s="20">
        <v>1711</v>
      </c>
      <c r="K7" s="20">
        <v>0</v>
      </c>
      <c r="L7" s="20">
        <v>5686</v>
      </c>
      <c r="M7" s="21">
        <v>8470</v>
      </c>
    </row>
    <row r="8" spans="1:13" ht="15" customHeight="1">
      <c r="A8" s="15" t="s">
        <v>20</v>
      </c>
      <c r="B8" s="19">
        <f t="shared" si="0"/>
        <v>4609</v>
      </c>
      <c r="C8" s="20">
        <v>4209</v>
      </c>
      <c r="D8" s="20">
        <v>36</v>
      </c>
      <c r="E8" s="20">
        <v>0</v>
      </c>
      <c r="F8" s="20">
        <v>0</v>
      </c>
      <c r="G8" s="20">
        <v>328</v>
      </c>
      <c r="H8" s="20">
        <v>36</v>
      </c>
      <c r="I8" s="20">
        <v>0</v>
      </c>
      <c r="J8" s="20">
        <v>0</v>
      </c>
      <c r="K8" s="20">
        <v>0</v>
      </c>
      <c r="L8" s="20">
        <v>2390</v>
      </c>
      <c r="M8" s="21">
        <v>2219</v>
      </c>
    </row>
    <row r="9" spans="1:13" ht="15" customHeight="1">
      <c r="A9" s="15" t="s">
        <v>21</v>
      </c>
      <c r="B9" s="19">
        <f t="shared" si="0"/>
        <v>10920</v>
      </c>
      <c r="C9" s="20">
        <v>7791</v>
      </c>
      <c r="D9" s="20">
        <v>0</v>
      </c>
      <c r="E9" s="20">
        <v>175</v>
      </c>
      <c r="F9" s="20">
        <v>207</v>
      </c>
      <c r="G9" s="20">
        <v>0</v>
      </c>
      <c r="H9" s="20">
        <v>201</v>
      </c>
      <c r="I9" s="20">
        <v>2523</v>
      </c>
      <c r="J9" s="20">
        <v>23</v>
      </c>
      <c r="K9" s="20">
        <v>0</v>
      </c>
      <c r="L9" s="20">
        <v>6394</v>
      </c>
      <c r="M9" s="21">
        <v>4526</v>
      </c>
    </row>
    <row r="10" spans="1:13" ht="15" customHeight="1">
      <c r="A10" s="15" t="s">
        <v>22</v>
      </c>
      <c r="B10" s="19">
        <f t="shared" si="0"/>
        <v>7546</v>
      </c>
      <c r="C10" s="20">
        <v>4875</v>
      </c>
      <c r="D10" s="20">
        <v>266</v>
      </c>
      <c r="E10" s="20">
        <v>209</v>
      </c>
      <c r="F10" s="20">
        <v>366</v>
      </c>
      <c r="G10" s="20">
        <v>1138</v>
      </c>
      <c r="H10" s="20">
        <v>29</v>
      </c>
      <c r="I10" s="20">
        <v>663</v>
      </c>
      <c r="J10" s="20">
        <v>0</v>
      </c>
      <c r="K10" s="20">
        <v>0</v>
      </c>
      <c r="L10" s="20">
        <v>4308</v>
      </c>
      <c r="M10" s="21">
        <v>3238</v>
      </c>
    </row>
    <row r="11" spans="1:13" ht="15" customHeight="1">
      <c r="A11" s="15" t="s">
        <v>23</v>
      </c>
      <c r="B11" s="19">
        <f t="shared" si="0"/>
        <v>2467</v>
      </c>
      <c r="C11" s="20">
        <v>1631</v>
      </c>
      <c r="D11" s="20">
        <v>124</v>
      </c>
      <c r="E11" s="20">
        <v>0</v>
      </c>
      <c r="F11" s="20">
        <v>419</v>
      </c>
      <c r="G11" s="20">
        <v>50</v>
      </c>
      <c r="H11" s="20">
        <v>0</v>
      </c>
      <c r="I11" s="20">
        <v>0</v>
      </c>
      <c r="J11" s="20">
        <v>0</v>
      </c>
      <c r="K11" s="20">
        <v>243</v>
      </c>
      <c r="L11" s="20">
        <v>1674</v>
      </c>
      <c r="M11" s="21">
        <v>793</v>
      </c>
    </row>
    <row r="12" spans="1:13" ht="15" customHeight="1">
      <c r="A12" s="15" t="s">
        <v>24</v>
      </c>
      <c r="B12" s="19">
        <f t="shared" si="0"/>
        <v>9576</v>
      </c>
      <c r="C12" s="20">
        <v>2243</v>
      </c>
      <c r="D12" s="20">
        <v>507</v>
      </c>
      <c r="E12" s="20">
        <v>0</v>
      </c>
      <c r="F12" s="20">
        <v>2449</v>
      </c>
      <c r="G12" s="20">
        <v>0</v>
      </c>
      <c r="H12" s="20">
        <v>0</v>
      </c>
      <c r="I12" s="20">
        <v>203</v>
      </c>
      <c r="J12" s="20">
        <v>4174</v>
      </c>
      <c r="K12" s="20">
        <v>0</v>
      </c>
      <c r="L12" s="20">
        <v>1980</v>
      </c>
      <c r="M12" s="21">
        <v>7596</v>
      </c>
    </row>
    <row r="13" spans="1:13" ht="15" customHeight="1">
      <c r="A13" s="15" t="s">
        <v>25</v>
      </c>
      <c r="B13" s="19">
        <f t="shared" si="0"/>
        <v>7183</v>
      </c>
      <c r="C13" s="20">
        <v>5042</v>
      </c>
      <c r="D13" s="20">
        <v>0</v>
      </c>
      <c r="E13" s="20">
        <v>0</v>
      </c>
      <c r="F13" s="20">
        <v>2008</v>
      </c>
      <c r="G13" s="20">
        <v>0</v>
      </c>
      <c r="H13" s="20">
        <v>62</v>
      </c>
      <c r="I13" s="20">
        <v>0</v>
      </c>
      <c r="J13" s="20">
        <v>71</v>
      </c>
      <c r="K13" s="20">
        <v>0</v>
      </c>
      <c r="L13" s="20">
        <v>3440</v>
      </c>
      <c r="M13" s="21">
        <v>3743</v>
      </c>
    </row>
    <row r="14" spans="1:13" ht="15" customHeight="1">
      <c r="A14" s="15" t="s">
        <v>26</v>
      </c>
      <c r="B14" s="19">
        <f t="shared" si="0"/>
        <v>4464</v>
      </c>
      <c r="C14" s="20">
        <v>3230</v>
      </c>
      <c r="D14" s="20">
        <v>0</v>
      </c>
      <c r="E14" s="20">
        <v>283</v>
      </c>
      <c r="F14" s="20">
        <v>689</v>
      </c>
      <c r="G14" s="20">
        <v>131</v>
      </c>
      <c r="H14" s="20">
        <v>0</v>
      </c>
      <c r="I14" s="20">
        <v>111</v>
      </c>
      <c r="J14" s="20">
        <v>20</v>
      </c>
      <c r="K14" s="20">
        <v>0</v>
      </c>
      <c r="L14" s="20">
        <v>3229</v>
      </c>
      <c r="M14" s="21">
        <v>1235</v>
      </c>
    </row>
    <row r="15" spans="1:13" ht="15" customHeight="1">
      <c r="A15" s="15" t="s">
        <v>27</v>
      </c>
      <c r="B15" s="19">
        <f t="shared" si="0"/>
        <v>8534</v>
      </c>
      <c r="C15" s="20">
        <v>4165</v>
      </c>
      <c r="D15" s="20">
        <v>0</v>
      </c>
      <c r="E15" s="20">
        <v>0</v>
      </c>
      <c r="F15" s="20">
        <v>308</v>
      </c>
      <c r="G15" s="20">
        <v>0</v>
      </c>
      <c r="H15" s="20">
        <v>843</v>
      </c>
      <c r="I15" s="20">
        <v>1717</v>
      </c>
      <c r="J15" s="20">
        <v>1501</v>
      </c>
      <c r="K15" s="20">
        <v>0</v>
      </c>
      <c r="L15" s="20">
        <v>2961</v>
      </c>
      <c r="M15" s="21">
        <v>5573</v>
      </c>
    </row>
    <row r="16" spans="1:13" ht="15" customHeight="1">
      <c r="A16" s="15" t="s">
        <v>28</v>
      </c>
      <c r="B16" s="19">
        <f t="shared" si="0"/>
        <v>23959</v>
      </c>
      <c r="C16" s="20">
        <v>3160</v>
      </c>
      <c r="D16" s="20">
        <v>635</v>
      </c>
      <c r="E16" s="20">
        <v>0</v>
      </c>
      <c r="F16" s="20">
        <v>9454</v>
      </c>
      <c r="G16" s="20">
        <v>0</v>
      </c>
      <c r="H16" s="20">
        <v>1842</v>
      </c>
      <c r="I16" s="20">
        <v>0</v>
      </c>
      <c r="J16" s="20">
        <v>8868</v>
      </c>
      <c r="K16" s="20">
        <v>0</v>
      </c>
      <c r="L16" s="20">
        <v>2626</v>
      </c>
      <c r="M16" s="21">
        <v>21333</v>
      </c>
    </row>
    <row r="17" spans="1:13" ht="15" customHeight="1">
      <c r="A17" s="15" t="s">
        <v>29</v>
      </c>
      <c r="B17" s="19">
        <f t="shared" si="0"/>
        <v>14657</v>
      </c>
      <c r="C17" s="20">
        <v>11334</v>
      </c>
      <c r="D17" s="20">
        <v>0</v>
      </c>
      <c r="E17" s="20">
        <v>0</v>
      </c>
      <c r="F17" s="20">
        <v>31</v>
      </c>
      <c r="G17" s="20">
        <v>0</v>
      </c>
      <c r="H17" s="20">
        <v>2071</v>
      </c>
      <c r="I17" s="20">
        <v>1221</v>
      </c>
      <c r="J17" s="20">
        <v>0</v>
      </c>
      <c r="K17" s="20">
        <v>0</v>
      </c>
      <c r="L17" s="20">
        <v>6926</v>
      </c>
      <c r="M17" s="21">
        <v>7731</v>
      </c>
    </row>
    <row r="18" spans="1:13" ht="15" customHeight="1">
      <c r="A18" s="15" t="s">
        <v>30</v>
      </c>
      <c r="B18" s="19">
        <f t="shared" si="0"/>
        <v>23055</v>
      </c>
      <c r="C18" s="20">
        <v>8130</v>
      </c>
      <c r="D18" s="20">
        <v>408</v>
      </c>
      <c r="E18" s="20">
        <v>91</v>
      </c>
      <c r="F18" s="20">
        <v>1298</v>
      </c>
      <c r="G18" s="20">
        <v>0</v>
      </c>
      <c r="H18" s="20">
        <v>79</v>
      </c>
      <c r="I18" s="20">
        <v>12952</v>
      </c>
      <c r="J18" s="20">
        <v>0</v>
      </c>
      <c r="K18" s="20">
        <v>97</v>
      </c>
      <c r="L18" s="20">
        <v>5847</v>
      </c>
      <c r="M18" s="21">
        <v>17208</v>
      </c>
    </row>
    <row r="19" spans="1:13" ht="15" customHeight="1">
      <c r="A19" s="15" t="s">
        <v>31</v>
      </c>
      <c r="B19" s="19">
        <f t="shared" si="0"/>
        <v>4982</v>
      </c>
      <c r="C19" s="20">
        <v>2556</v>
      </c>
      <c r="D19" s="20">
        <v>0</v>
      </c>
      <c r="E19" s="20">
        <v>0</v>
      </c>
      <c r="F19" s="20">
        <v>1186</v>
      </c>
      <c r="G19" s="20">
        <v>0</v>
      </c>
      <c r="H19" s="20">
        <v>154</v>
      </c>
      <c r="I19" s="20">
        <v>689</v>
      </c>
      <c r="J19" s="20">
        <v>397</v>
      </c>
      <c r="K19" s="20">
        <v>0</v>
      </c>
      <c r="L19" s="20">
        <v>1804</v>
      </c>
      <c r="M19" s="21">
        <v>3178</v>
      </c>
    </row>
    <row r="20" spans="1:13" ht="15" customHeight="1">
      <c r="A20" s="15" t="s">
        <v>32</v>
      </c>
      <c r="B20" s="19">
        <f t="shared" si="0"/>
        <v>3971</v>
      </c>
      <c r="C20" s="20">
        <v>3401</v>
      </c>
      <c r="D20" s="20">
        <v>270</v>
      </c>
      <c r="E20" s="20">
        <v>0</v>
      </c>
      <c r="F20" s="20">
        <v>0</v>
      </c>
      <c r="G20" s="20">
        <v>0</v>
      </c>
      <c r="H20" s="20">
        <v>0</v>
      </c>
      <c r="I20" s="20">
        <v>300</v>
      </c>
      <c r="J20" s="20">
        <v>0</v>
      </c>
      <c r="K20" s="20">
        <v>0</v>
      </c>
      <c r="L20" s="20">
        <v>2706</v>
      </c>
      <c r="M20" s="21">
        <v>1265</v>
      </c>
    </row>
    <row r="21" spans="1:13" ht="15" customHeight="1">
      <c r="A21" s="15" t="s">
        <v>33</v>
      </c>
      <c r="B21" s="19">
        <f t="shared" si="0"/>
        <v>5330</v>
      </c>
      <c r="C21" s="20">
        <v>2524</v>
      </c>
      <c r="D21" s="20">
        <v>46</v>
      </c>
      <c r="E21" s="20">
        <v>30</v>
      </c>
      <c r="F21" s="20">
        <v>191</v>
      </c>
      <c r="G21" s="20">
        <v>0</v>
      </c>
      <c r="H21" s="20">
        <v>0</v>
      </c>
      <c r="I21" s="20">
        <v>0</v>
      </c>
      <c r="J21" s="20">
        <v>0</v>
      </c>
      <c r="K21" s="20">
        <v>2539</v>
      </c>
      <c r="L21" s="20">
        <v>2494</v>
      </c>
      <c r="M21" s="21">
        <v>2836</v>
      </c>
    </row>
    <row r="22" spans="1:13" ht="15" customHeight="1">
      <c r="A22" s="15" t="s">
        <v>34</v>
      </c>
      <c r="B22" s="19">
        <f t="shared" si="0"/>
        <v>6039</v>
      </c>
      <c r="C22" s="20">
        <v>3244</v>
      </c>
      <c r="D22" s="20">
        <v>0</v>
      </c>
      <c r="E22" s="20">
        <v>0</v>
      </c>
      <c r="F22" s="20">
        <v>451</v>
      </c>
      <c r="G22" s="20">
        <v>0</v>
      </c>
      <c r="H22" s="20">
        <v>821</v>
      </c>
      <c r="I22" s="20">
        <v>0</v>
      </c>
      <c r="J22" s="20">
        <v>1511</v>
      </c>
      <c r="K22" s="20">
        <v>12</v>
      </c>
      <c r="L22" s="20">
        <v>2347</v>
      </c>
      <c r="M22" s="21">
        <v>3692</v>
      </c>
    </row>
    <row r="23" spans="1:13" ht="15" customHeight="1">
      <c r="A23" s="15" t="s">
        <v>35</v>
      </c>
      <c r="B23" s="19">
        <f t="shared" si="0"/>
        <v>4204</v>
      </c>
      <c r="C23" s="20">
        <v>3441</v>
      </c>
      <c r="D23" s="20">
        <v>0</v>
      </c>
      <c r="E23" s="20">
        <v>0</v>
      </c>
      <c r="F23" s="20">
        <v>32</v>
      </c>
      <c r="G23" s="20">
        <v>540</v>
      </c>
      <c r="H23" s="20">
        <v>0</v>
      </c>
      <c r="I23" s="20">
        <v>191</v>
      </c>
      <c r="J23" s="20">
        <v>0</v>
      </c>
      <c r="K23" s="20">
        <v>0</v>
      </c>
      <c r="L23" s="20">
        <v>3263</v>
      </c>
      <c r="M23" s="21">
        <v>941</v>
      </c>
    </row>
    <row r="24" spans="1:13" ht="15" customHeight="1">
      <c r="A24" s="32" t="s">
        <v>36</v>
      </c>
      <c r="B24" s="22">
        <f t="shared" si="0"/>
        <v>2411</v>
      </c>
      <c r="C24" s="23">
        <v>857</v>
      </c>
      <c r="D24" s="23">
        <v>0</v>
      </c>
      <c r="E24" s="23">
        <v>28</v>
      </c>
      <c r="F24" s="23">
        <v>0</v>
      </c>
      <c r="G24" s="23">
        <v>0</v>
      </c>
      <c r="H24" s="23">
        <v>0</v>
      </c>
      <c r="I24" s="23">
        <v>1319</v>
      </c>
      <c r="J24" s="23">
        <v>207</v>
      </c>
      <c r="K24" s="23">
        <v>0</v>
      </c>
      <c r="L24" s="23">
        <v>699</v>
      </c>
      <c r="M24" s="24">
        <v>1712</v>
      </c>
    </row>
    <row r="25" spans="1:13" ht="15" customHeight="1">
      <c r="A25" s="25" t="s">
        <v>121</v>
      </c>
      <c r="B25" s="26">
        <f t="shared" si="0"/>
        <v>226027</v>
      </c>
      <c r="C25" s="27">
        <v>119637</v>
      </c>
      <c r="D25" s="27">
        <v>5648</v>
      </c>
      <c r="E25" s="27">
        <v>887</v>
      </c>
      <c r="F25" s="27">
        <v>21905</v>
      </c>
      <c r="G25" s="27">
        <v>2535</v>
      </c>
      <c r="H25" s="27">
        <v>9372</v>
      </c>
      <c r="I25" s="27">
        <v>30650</v>
      </c>
      <c r="J25" s="27">
        <v>32300</v>
      </c>
      <c r="K25" s="27">
        <v>3093</v>
      </c>
      <c r="L25" s="27">
        <v>88404</v>
      </c>
      <c r="M25" s="28">
        <v>137623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556</v>
      </c>
      <c r="C27" s="20">
        <v>416</v>
      </c>
      <c r="D27" s="20">
        <v>0</v>
      </c>
      <c r="E27" s="20">
        <v>0</v>
      </c>
      <c r="F27" s="20">
        <v>140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416</v>
      </c>
      <c r="M27" s="21">
        <v>140</v>
      </c>
    </row>
    <row r="28" spans="1:13" ht="15" customHeight="1">
      <c r="A28" s="15" t="s">
        <v>38</v>
      </c>
      <c r="B28" s="19">
        <f>SUM(C28:K28)</f>
        <v>1947</v>
      </c>
      <c r="C28" s="20">
        <v>1607</v>
      </c>
      <c r="D28" s="20">
        <v>258</v>
      </c>
      <c r="E28" s="20">
        <v>0</v>
      </c>
      <c r="F28" s="20">
        <v>0</v>
      </c>
      <c r="G28" s="20">
        <v>0</v>
      </c>
      <c r="H28" s="20">
        <v>82</v>
      </c>
      <c r="I28" s="20">
        <v>0</v>
      </c>
      <c r="J28" s="20">
        <v>0</v>
      </c>
      <c r="K28" s="20">
        <v>0</v>
      </c>
      <c r="L28" s="20">
        <v>1079</v>
      </c>
      <c r="M28" s="21">
        <v>868</v>
      </c>
    </row>
    <row r="29" spans="1:13" ht="15" customHeight="1">
      <c r="A29" s="15" t="s">
        <v>39</v>
      </c>
      <c r="B29" s="19">
        <f>SUM(C29:K29)</f>
        <v>1778</v>
      </c>
      <c r="C29" s="20">
        <v>1605</v>
      </c>
      <c r="D29" s="20">
        <v>173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1023</v>
      </c>
      <c r="M29" s="21">
        <v>755</v>
      </c>
    </row>
    <row r="30" spans="1:13" ht="15" customHeight="1">
      <c r="A30" s="32" t="s">
        <v>40</v>
      </c>
      <c r="B30" s="22">
        <f>SUM(C30:K30)</f>
        <v>1533</v>
      </c>
      <c r="C30" s="23">
        <v>1497</v>
      </c>
      <c r="D30" s="23">
        <v>0</v>
      </c>
      <c r="E30" s="23">
        <v>36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1241</v>
      </c>
      <c r="M30" s="24">
        <v>292</v>
      </c>
    </row>
    <row r="31" spans="1:13" ht="15" customHeight="1">
      <c r="A31" s="25" t="s">
        <v>122</v>
      </c>
      <c r="B31" s="26">
        <f>SUM(C31:K31)</f>
        <v>5814</v>
      </c>
      <c r="C31" s="27">
        <v>5125</v>
      </c>
      <c r="D31" s="27">
        <v>431</v>
      </c>
      <c r="E31" s="27">
        <v>36</v>
      </c>
      <c r="F31" s="27">
        <v>140</v>
      </c>
      <c r="G31" s="27">
        <v>0</v>
      </c>
      <c r="H31" s="27">
        <v>82</v>
      </c>
      <c r="I31" s="27">
        <v>0</v>
      </c>
      <c r="J31" s="27">
        <v>0</v>
      </c>
      <c r="K31" s="27">
        <v>0</v>
      </c>
      <c r="L31" s="27">
        <v>3759</v>
      </c>
      <c r="M31" s="28">
        <v>2055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2043</v>
      </c>
      <c r="C33" s="20">
        <v>1102</v>
      </c>
      <c r="D33" s="20">
        <v>0</v>
      </c>
      <c r="E33" s="20">
        <v>0</v>
      </c>
      <c r="F33" s="20">
        <v>521</v>
      </c>
      <c r="G33" s="20">
        <v>0</v>
      </c>
      <c r="H33" s="20">
        <v>0</v>
      </c>
      <c r="I33" s="20">
        <v>0</v>
      </c>
      <c r="J33" s="20">
        <v>17</v>
      </c>
      <c r="K33" s="20">
        <v>403</v>
      </c>
      <c r="L33" s="20">
        <v>1013</v>
      </c>
      <c r="M33" s="21">
        <v>1030</v>
      </c>
    </row>
    <row r="34" spans="1:13" ht="15" customHeight="1">
      <c r="A34" s="15" t="s">
        <v>42</v>
      </c>
      <c r="B34" s="19">
        <f>SUM(C34:K34)</f>
        <v>435</v>
      </c>
      <c r="C34" s="20">
        <v>350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85</v>
      </c>
      <c r="J34" s="20">
        <v>0</v>
      </c>
      <c r="K34" s="20">
        <v>0</v>
      </c>
      <c r="L34" s="20">
        <v>435</v>
      </c>
      <c r="M34" s="21">
        <v>0</v>
      </c>
    </row>
    <row r="35" spans="1:13" ht="15" customHeight="1">
      <c r="A35" s="32" t="s">
        <v>43</v>
      </c>
      <c r="B35" s="22">
        <f>SUM(C35:K35)</f>
        <v>511</v>
      </c>
      <c r="C35" s="23">
        <v>511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308</v>
      </c>
      <c r="M35" s="24">
        <v>203</v>
      </c>
    </row>
    <row r="36" spans="1:13" ht="15" customHeight="1">
      <c r="A36" s="25" t="s">
        <v>123</v>
      </c>
      <c r="B36" s="26">
        <f>SUM(C36:K36)</f>
        <v>2989</v>
      </c>
      <c r="C36" s="27">
        <v>1963</v>
      </c>
      <c r="D36" s="27">
        <v>0</v>
      </c>
      <c r="E36" s="27">
        <v>0</v>
      </c>
      <c r="F36" s="27">
        <v>521</v>
      </c>
      <c r="G36" s="27">
        <v>0</v>
      </c>
      <c r="H36" s="27">
        <v>0</v>
      </c>
      <c r="I36" s="27">
        <v>85</v>
      </c>
      <c r="J36" s="27">
        <v>17</v>
      </c>
      <c r="K36" s="27">
        <v>403</v>
      </c>
      <c r="L36" s="27">
        <v>1756</v>
      </c>
      <c r="M36" s="28">
        <v>1233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1132</v>
      </c>
      <c r="C38" s="20">
        <v>911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221</v>
      </c>
      <c r="L38" s="20">
        <v>465</v>
      </c>
      <c r="M38" s="21">
        <v>667</v>
      </c>
    </row>
    <row r="39" spans="1:13" ht="15" customHeight="1">
      <c r="A39" s="32" t="s">
        <v>45</v>
      </c>
      <c r="B39" s="22">
        <f>SUM(C39:K39)</f>
        <v>636</v>
      </c>
      <c r="C39" s="23">
        <v>126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42</v>
      </c>
      <c r="J39" s="23">
        <v>326</v>
      </c>
      <c r="K39" s="23">
        <v>142</v>
      </c>
      <c r="L39" s="23">
        <v>422</v>
      </c>
      <c r="M39" s="24">
        <v>214</v>
      </c>
    </row>
    <row r="40" spans="1:13" ht="15" customHeight="1">
      <c r="A40" s="25" t="s">
        <v>124</v>
      </c>
      <c r="B40" s="26">
        <f>SUM(C40:K40)</f>
        <v>1768</v>
      </c>
      <c r="C40" s="27">
        <v>1037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42</v>
      </c>
      <c r="J40" s="27">
        <v>326</v>
      </c>
      <c r="K40" s="27">
        <v>363</v>
      </c>
      <c r="L40" s="27">
        <v>887</v>
      </c>
      <c r="M40" s="28">
        <v>881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2462</v>
      </c>
      <c r="C42" s="20">
        <v>2462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1582</v>
      </c>
      <c r="M42" s="21">
        <v>880</v>
      </c>
    </row>
    <row r="43" spans="1:13" ht="15" customHeight="1">
      <c r="A43" s="32" t="s">
        <v>47</v>
      </c>
      <c r="B43" s="22">
        <f>SUM(C43:K43)</f>
        <v>20915</v>
      </c>
      <c r="C43" s="23">
        <v>574</v>
      </c>
      <c r="D43" s="23">
        <v>0</v>
      </c>
      <c r="E43" s="23">
        <v>0</v>
      </c>
      <c r="F43" s="23">
        <v>20341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270</v>
      </c>
      <c r="M43" s="24">
        <v>20645</v>
      </c>
    </row>
    <row r="44" spans="1:13" ht="15" customHeight="1">
      <c r="A44" s="25" t="s">
        <v>125</v>
      </c>
      <c r="B44" s="26">
        <f>SUM(C44:K44)</f>
        <v>23377</v>
      </c>
      <c r="C44" s="27">
        <v>3036</v>
      </c>
      <c r="D44" s="27">
        <v>0</v>
      </c>
      <c r="E44" s="27">
        <v>0</v>
      </c>
      <c r="F44" s="27">
        <v>20341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1852</v>
      </c>
      <c r="M44" s="28">
        <v>21525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1698</v>
      </c>
      <c r="C46" s="20">
        <v>707</v>
      </c>
      <c r="D46" s="20">
        <v>495</v>
      </c>
      <c r="E46" s="20">
        <v>0</v>
      </c>
      <c r="F46" s="20">
        <v>0</v>
      </c>
      <c r="G46" s="20">
        <v>0</v>
      </c>
      <c r="H46" s="20">
        <v>496</v>
      </c>
      <c r="I46" s="20">
        <v>0</v>
      </c>
      <c r="J46" s="20">
        <v>0</v>
      </c>
      <c r="K46" s="20">
        <v>0</v>
      </c>
      <c r="L46" s="20">
        <v>685</v>
      </c>
      <c r="M46" s="21">
        <v>1013</v>
      </c>
    </row>
    <row r="47" spans="1:13" ht="15" customHeight="1">
      <c r="A47" s="15" t="s">
        <v>49</v>
      </c>
      <c r="B47" s="19">
        <f>SUM(C47:K47)</f>
        <v>422</v>
      </c>
      <c r="C47" s="20">
        <v>362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60</v>
      </c>
      <c r="K47" s="20">
        <v>0</v>
      </c>
      <c r="L47" s="20">
        <v>362</v>
      </c>
      <c r="M47" s="21">
        <v>60</v>
      </c>
    </row>
    <row r="48" spans="1:13" ht="15" customHeight="1">
      <c r="A48" s="15" t="s">
        <v>50</v>
      </c>
      <c r="B48" s="19">
        <f>SUM(C48:K48)</f>
        <v>7347</v>
      </c>
      <c r="C48" s="20">
        <v>4109</v>
      </c>
      <c r="D48" s="20">
        <v>0</v>
      </c>
      <c r="E48" s="20">
        <v>0</v>
      </c>
      <c r="F48" s="20">
        <v>3030</v>
      </c>
      <c r="G48" s="20">
        <v>0</v>
      </c>
      <c r="H48" s="20">
        <v>0</v>
      </c>
      <c r="I48" s="20">
        <v>0</v>
      </c>
      <c r="J48" s="20">
        <v>0</v>
      </c>
      <c r="K48" s="20">
        <v>208</v>
      </c>
      <c r="L48" s="20">
        <v>1385</v>
      </c>
      <c r="M48" s="21">
        <v>5962</v>
      </c>
    </row>
    <row r="49" spans="1:13" ht="15" customHeight="1">
      <c r="A49" s="32" t="s">
        <v>51</v>
      </c>
      <c r="B49" s="22">
        <f>SUM(C49:K49)</f>
        <v>322</v>
      </c>
      <c r="C49" s="23">
        <v>322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322</v>
      </c>
      <c r="M49" s="24">
        <v>0</v>
      </c>
    </row>
    <row r="50" spans="1:13" ht="15" customHeight="1">
      <c r="A50" s="25" t="s">
        <v>126</v>
      </c>
      <c r="B50" s="26">
        <f>SUM(C50:K50)</f>
        <v>9789</v>
      </c>
      <c r="C50" s="27">
        <v>5500</v>
      </c>
      <c r="D50" s="27">
        <v>495</v>
      </c>
      <c r="E50" s="27">
        <v>0</v>
      </c>
      <c r="F50" s="27">
        <v>3030</v>
      </c>
      <c r="G50" s="27">
        <v>0</v>
      </c>
      <c r="H50" s="27">
        <v>496</v>
      </c>
      <c r="I50" s="27">
        <v>0</v>
      </c>
      <c r="J50" s="27">
        <v>60</v>
      </c>
      <c r="K50" s="27">
        <v>208</v>
      </c>
      <c r="L50" s="27">
        <v>2754</v>
      </c>
      <c r="M50" s="28">
        <v>7035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3464</v>
      </c>
      <c r="C52" s="20">
        <v>1611</v>
      </c>
      <c r="D52" s="20">
        <v>0</v>
      </c>
      <c r="E52" s="20">
        <v>0</v>
      </c>
      <c r="F52" s="20">
        <v>0</v>
      </c>
      <c r="G52" s="20">
        <v>184</v>
      </c>
      <c r="H52" s="20">
        <v>0</v>
      </c>
      <c r="I52" s="20">
        <v>1561</v>
      </c>
      <c r="J52" s="20">
        <v>27</v>
      </c>
      <c r="K52" s="20">
        <v>81</v>
      </c>
      <c r="L52" s="20">
        <v>1291</v>
      </c>
      <c r="M52" s="21">
        <v>2173</v>
      </c>
    </row>
    <row r="53" spans="1:13" ht="15" customHeight="1">
      <c r="A53" s="15" t="s">
        <v>53</v>
      </c>
      <c r="B53" s="19">
        <f>SUM(C53:K53)</f>
        <v>358</v>
      </c>
      <c r="C53" s="20">
        <v>358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167</v>
      </c>
      <c r="M53" s="21">
        <v>191</v>
      </c>
    </row>
    <row r="54" spans="1:13" ht="15" customHeight="1">
      <c r="A54" s="15" t="s">
        <v>54</v>
      </c>
      <c r="B54" s="19">
        <f>SUM(C54:K54)</f>
        <v>2741</v>
      </c>
      <c r="C54" s="20">
        <v>1857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277</v>
      </c>
      <c r="J54" s="20">
        <v>607</v>
      </c>
      <c r="K54" s="20">
        <v>0</v>
      </c>
      <c r="L54" s="20">
        <v>1518</v>
      </c>
      <c r="M54" s="21">
        <v>1223</v>
      </c>
    </row>
    <row r="55" spans="1:13" ht="15" customHeight="1">
      <c r="A55" s="15" t="s">
        <v>55</v>
      </c>
      <c r="B55" s="19">
        <f>SUM(C55:K55)</f>
        <v>5228</v>
      </c>
      <c r="C55" s="20">
        <v>3065</v>
      </c>
      <c r="D55" s="20">
        <v>0</v>
      </c>
      <c r="E55" s="20">
        <v>0</v>
      </c>
      <c r="F55" s="20">
        <v>310</v>
      </c>
      <c r="G55" s="20">
        <v>0</v>
      </c>
      <c r="H55" s="20">
        <v>0</v>
      </c>
      <c r="I55" s="20">
        <v>1396</v>
      </c>
      <c r="J55" s="20">
        <v>0</v>
      </c>
      <c r="K55" s="20">
        <v>457</v>
      </c>
      <c r="L55" s="20">
        <v>1855</v>
      </c>
      <c r="M55" s="21">
        <v>3373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SUM(C58:M58)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1">
        <v>0</v>
      </c>
    </row>
    <row r="59" spans="1:13" ht="15" customHeight="1">
      <c r="A59" s="32" t="s">
        <v>59</v>
      </c>
      <c r="B59" s="22">
        <f>SUM(C59:M59)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4">
        <v>0</v>
      </c>
    </row>
    <row r="60" spans="1:13" ht="15" customHeight="1">
      <c r="A60" s="25" t="s">
        <v>127</v>
      </c>
      <c r="B60" s="26">
        <f>SUM(C60:K60)</f>
        <v>11791</v>
      </c>
      <c r="C60" s="27">
        <v>6891</v>
      </c>
      <c r="D60" s="27">
        <v>0</v>
      </c>
      <c r="E60" s="27">
        <v>0</v>
      </c>
      <c r="F60" s="27">
        <v>310</v>
      </c>
      <c r="G60" s="27">
        <v>184</v>
      </c>
      <c r="H60" s="27">
        <v>0</v>
      </c>
      <c r="I60" s="27">
        <v>3234</v>
      </c>
      <c r="J60" s="27">
        <v>634</v>
      </c>
      <c r="K60" s="27">
        <v>538</v>
      </c>
      <c r="L60" s="27">
        <v>4831</v>
      </c>
      <c r="M60" s="28">
        <v>6960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1264</v>
      </c>
      <c r="C62" s="20">
        <v>964</v>
      </c>
      <c r="D62" s="20">
        <v>176</v>
      </c>
      <c r="E62" s="20">
        <v>0</v>
      </c>
      <c r="F62" s="20">
        <v>0</v>
      </c>
      <c r="G62" s="20">
        <v>0</v>
      </c>
      <c r="H62" s="20">
        <v>0</v>
      </c>
      <c r="I62" s="20">
        <v>124</v>
      </c>
      <c r="J62" s="20">
        <v>0</v>
      </c>
      <c r="K62" s="20">
        <v>0</v>
      </c>
      <c r="L62" s="20">
        <v>741</v>
      </c>
      <c r="M62" s="21">
        <v>523</v>
      </c>
    </row>
    <row r="63" spans="1:13" ht="15" customHeight="1">
      <c r="A63" s="15" t="s">
        <v>61</v>
      </c>
      <c r="B63" s="19">
        <f aca="true" t="shared" si="1" ref="B63:B68">SUM(C63:M63)</f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1">
        <v>0</v>
      </c>
    </row>
    <row r="64" spans="1:13" ht="15" customHeight="1">
      <c r="A64" s="15" t="s">
        <v>62</v>
      </c>
      <c r="B64" s="19">
        <f t="shared" si="1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</row>
    <row r="65" spans="1:13" ht="15" customHeight="1">
      <c r="A65" s="15" t="s">
        <v>63</v>
      </c>
      <c r="B65" s="19">
        <f t="shared" si="1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64</v>
      </c>
      <c r="B66" s="19">
        <f t="shared" si="1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1">
        <v>0</v>
      </c>
    </row>
    <row r="67" spans="1:13" ht="15" customHeight="1">
      <c r="A67" s="15" t="s">
        <v>65</v>
      </c>
      <c r="B67" s="19">
        <f t="shared" si="1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0</v>
      </c>
    </row>
    <row r="68" spans="1:13" ht="15" customHeight="1">
      <c r="A68" s="32" t="s">
        <v>66</v>
      </c>
      <c r="B68" s="22">
        <f t="shared" si="1"/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4">
        <v>0</v>
      </c>
    </row>
    <row r="69" spans="1:13" ht="15" customHeight="1">
      <c r="A69" s="25" t="s">
        <v>128</v>
      </c>
      <c r="B69" s="26">
        <f>SUM(C69:K69)</f>
        <v>1264</v>
      </c>
      <c r="C69" s="27">
        <v>964</v>
      </c>
      <c r="D69" s="27">
        <v>176</v>
      </c>
      <c r="E69" s="27">
        <v>0</v>
      </c>
      <c r="F69" s="27">
        <v>0</v>
      </c>
      <c r="G69" s="27">
        <v>0</v>
      </c>
      <c r="H69" s="27">
        <v>0</v>
      </c>
      <c r="I69" s="27">
        <v>124</v>
      </c>
      <c r="J69" s="27">
        <v>0</v>
      </c>
      <c r="K69" s="27">
        <v>0</v>
      </c>
      <c r="L69" s="27">
        <v>741</v>
      </c>
      <c r="M69" s="28">
        <v>523</v>
      </c>
    </row>
    <row r="70" spans="1:13" ht="15" customHeight="1">
      <c r="A70" s="1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</row>
    <row r="71" spans="1:13" ht="15" customHeight="1">
      <c r="A71" s="15" t="s">
        <v>67</v>
      </c>
      <c r="B71" s="19">
        <f aca="true" t="shared" si="2" ref="B71:B76">SUM(C71:K71)</f>
        <v>648</v>
      </c>
      <c r="C71" s="20">
        <v>278</v>
      </c>
      <c r="D71" s="20">
        <v>244</v>
      </c>
      <c r="E71" s="20">
        <v>0</v>
      </c>
      <c r="F71" s="20">
        <v>0</v>
      </c>
      <c r="G71" s="20">
        <v>0</v>
      </c>
      <c r="H71" s="20">
        <v>0</v>
      </c>
      <c r="I71" s="20">
        <v>126</v>
      </c>
      <c r="J71" s="20">
        <v>0</v>
      </c>
      <c r="K71" s="20">
        <v>0</v>
      </c>
      <c r="L71" s="20">
        <v>522</v>
      </c>
      <c r="M71" s="21">
        <v>126</v>
      </c>
    </row>
    <row r="72" spans="1:13" ht="15" customHeight="1">
      <c r="A72" s="15" t="s">
        <v>68</v>
      </c>
      <c r="B72" s="19">
        <f t="shared" si="2"/>
        <v>172</v>
      </c>
      <c r="C72" s="20">
        <v>172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172</v>
      </c>
      <c r="M72" s="21">
        <v>0</v>
      </c>
    </row>
    <row r="73" spans="1:13" ht="15" customHeight="1">
      <c r="A73" s="15" t="s">
        <v>69</v>
      </c>
      <c r="B73" s="19">
        <f t="shared" si="2"/>
        <v>2305</v>
      </c>
      <c r="C73" s="20">
        <v>1343</v>
      </c>
      <c r="D73" s="20">
        <v>0</v>
      </c>
      <c r="E73" s="20">
        <v>0</v>
      </c>
      <c r="F73" s="20">
        <v>237</v>
      </c>
      <c r="G73" s="20">
        <v>0</v>
      </c>
      <c r="H73" s="20">
        <v>0</v>
      </c>
      <c r="I73" s="20">
        <v>68</v>
      </c>
      <c r="J73" s="20">
        <v>657</v>
      </c>
      <c r="K73" s="20">
        <v>0</v>
      </c>
      <c r="L73" s="20">
        <v>1162</v>
      </c>
      <c r="M73" s="21">
        <v>1143</v>
      </c>
    </row>
    <row r="74" spans="1:13" ht="15" customHeight="1">
      <c r="A74" s="15" t="s">
        <v>70</v>
      </c>
      <c r="B74" s="19">
        <f t="shared" si="2"/>
        <v>279</v>
      </c>
      <c r="C74" s="20">
        <v>279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150</v>
      </c>
      <c r="M74" s="21">
        <v>129</v>
      </c>
    </row>
    <row r="75" spans="1:13" ht="15" customHeight="1">
      <c r="A75" s="32" t="s">
        <v>71</v>
      </c>
      <c r="B75" s="22">
        <f t="shared" si="2"/>
        <v>130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130</v>
      </c>
      <c r="L75" s="23">
        <v>130</v>
      </c>
      <c r="M75" s="24">
        <v>0</v>
      </c>
    </row>
    <row r="76" spans="1:13" ht="15" customHeight="1">
      <c r="A76" s="25" t="s">
        <v>129</v>
      </c>
      <c r="B76" s="26">
        <f t="shared" si="2"/>
        <v>3534</v>
      </c>
      <c r="C76" s="27">
        <v>2072</v>
      </c>
      <c r="D76" s="27">
        <v>244</v>
      </c>
      <c r="E76" s="27">
        <v>0</v>
      </c>
      <c r="F76" s="27">
        <v>237</v>
      </c>
      <c r="G76" s="27">
        <v>0</v>
      </c>
      <c r="H76" s="27">
        <v>0</v>
      </c>
      <c r="I76" s="27">
        <v>194</v>
      </c>
      <c r="J76" s="27">
        <v>657</v>
      </c>
      <c r="K76" s="27">
        <v>130</v>
      </c>
      <c r="L76" s="27">
        <v>2136</v>
      </c>
      <c r="M76" s="28">
        <v>1398</v>
      </c>
    </row>
    <row r="77" spans="1:13" ht="15" customHeight="1">
      <c r="A77" s="15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/>
    </row>
    <row r="78" spans="1:13" ht="15" customHeight="1">
      <c r="A78" s="15" t="s">
        <v>72</v>
      </c>
      <c r="B78" s="19">
        <f aca="true" t="shared" si="3" ref="B78:B85">SUM(C78:M78)</f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1">
        <v>0</v>
      </c>
    </row>
    <row r="79" spans="1:13" ht="15" customHeight="1">
      <c r="A79" s="15" t="s">
        <v>73</v>
      </c>
      <c r="B79" s="19">
        <f t="shared" si="3"/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1">
        <v>0</v>
      </c>
    </row>
    <row r="80" spans="1:13" ht="15" customHeight="1">
      <c r="A80" s="15" t="s">
        <v>74</v>
      </c>
      <c r="B80" s="19">
        <f t="shared" si="3"/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1">
        <v>0</v>
      </c>
    </row>
    <row r="81" spans="1:13" ht="15" customHeight="1">
      <c r="A81" s="15" t="s">
        <v>75</v>
      </c>
      <c r="B81" s="19">
        <f t="shared" si="3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1">
        <v>0</v>
      </c>
    </row>
    <row r="82" spans="1:13" ht="15" customHeight="1">
      <c r="A82" s="15" t="s">
        <v>76</v>
      </c>
      <c r="B82" s="19">
        <f t="shared" si="3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1">
        <v>0</v>
      </c>
    </row>
    <row r="83" spans="1:13" ht="15" customHeight="1">
      <c r="A83" s="15" t="s">
        <v>77</v>
      </c>
      <c r="B83" s="19">
        <f t="shared" si="3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0</v>
      </c>
    </row>
    <row r="84" spans="1:13" ht="15" customHeight="1">
      <c r="A84" s="32" t="s">
        <v>78</v>
      </c>
      <c r="B84" s="22">
        <f t="shared" si="3"/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4">
        <v>0</v>
      </c>
    </row>
    <row r="85" spans="1:13" ht="15" customHeight="1">
      <c r="A85" s="25" t="s">
        <v>79</v>
      </c>
      <c r="B85" s="26">
        <f t="shared" si="3"/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8">
        <v>0</v>
      </c>
    </row>
    <row r="86" spans="1:13" ht="15" customHeight="1">
      <c r="A86" s="15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1"/>
    </row>
    <row r="87" spans="1:13" ht="15" customHeight="1">
      <c r="A87" s="15" t="s">
        <v>80</v>
      </c>
      <c r="B87" s="19">
        <f aca="true" t="shared" si="4" ref="B87:B92">SUM(C87:K87)</f>
        <v>563</v>
      </c>
      <c r="C87" s="20">
        <v>522</v>
      </c>
      <c r="D87" s="20">
        <v>0</v>
      </c>
      <c r="E87" s="20">
        <v>0</v>
      </c>
      <c r="F87" s="20">
        <v>41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334</v>
      </c>
      <c r="M87" s="21">
        <v>229</v>
      </c>
    </row>
    <row r="88" spans="1:13" ht="15" customHeight="1">
      <c r="A88" s="15" t="s">
        <v>81</v>
      </c>
      <c r="B88" s="19">
        <f t="shared" si="4"/>
        <v>348</v>
      </c>
      <c r="C88" s="20">
        <v>72</v>
      </c>
      <c r="D88" s="20">
        <v>0</v>
      </c>
      <c r="E88" s="20">
        <v>0</v>
      </c>
      <c r="F88" s="20">
        <v>276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72</v>
      </c>
      <c r="M88" s="21">
        <v>276</v>
      </c>
    </row>
    <row r="89" spans="1:13" ht="15" customHeight="1">
      <c r="A89" s="15" t="s">
        <v>82</v>
      </c>
      <c r="B89" s="19">
        <f t="shared" si="4"/>
        <v>6075</v>
      </c>
      <c r="C89" s="20">
        <v>2413</v>
      </c>
      <c r="D89" s="20">
        <v>0</v>
      </c>
      <c r="E89" s="20">
        <v>0</v>
      </c>
      <c r="F89" s="20">
        <v>1243</v>
      </c>
      <c r="G89" s="20">
        <v>66</v>
      </c>
      <c r="H89" s="20">
        <v>0</v>
      </c>
      <c r="I89" s="20">
        <v>0</v>
      </c>
      <c r="J89" s="20">
        <v>2353</v>
      </c>
      <c r="K89" s="20">
        <v>0</v>
      </c>
      <c r="L89" s="20">
        <v>1082</v>
      </c>
      <c r="M89" s="21">
        <v>4993</v>
      </c>
    </row>
    <row r="90" spans="1:13" ht="15" customHeight="1">
      <c r="A90" s="15" t="s">
        <v>83</v>
      </c>
      <c r="B90" s="19">
        <f t="shared" si="4"/>
        <v>23</v>
      </c>
      <c r="C90" s="20">
        <v>23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23</v>
      </c>
      <c r="M90" s="21">
        <v>0</v>
      </c>
    </row>
    <row r="91" spans="1:13" ht="15" customHeight="1">
      <c r="A91" s="15" t="s">
        <v>84</v>
      </c>
      <c r="B91" s="19">
        <f t="shared" si="4"/>
        <v>714</v>
      </c>
      <c r="C91" s="20">
        <v>375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339</v>
      </c>
      <c r="L91" s="20">
        <v>667</v>
      </c>
      <c r="M91" s="21">
        <v>47</v>
      </c>
    </row>
    <row r="92" spans="1:13" ht="15" customHeight="1">
      <c r="A92" s="15" t="s">
        <v>85</v>
      </c>
      <c r="B92" s="19">
        <f t="shared" si="4"/>
        <v>589</v>
      </c>
      <c r="C92" s="20">
        <v>251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338</v>
      </c>
      <c r="J92" s="20">
        <v>0</v>
      </c>
      <c r="K92" s="20">
        <v>0</v>
      </c>
      <c r="L92" s="20">
        <v>251</v>
      </c>
      <c r="M92" s="21">
        <v>338</v>
      </c>
    </row>
    <row r="93" spans="1:13" ht="15" customHeight="1">
      <c r="A93" s="32" t="s">
        <v>86</v>
      </c>
      <c r="B93" s="22">
        <f>SUM(C93:M93)</f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4">
        <v>0</v>
      </c>
    </row>
    <row r="94" spans="1:13" ht="15" customHeight="1">
      <c r="A94" s="25" t="s">
        <v>130</v>
      </c>
      <c r="B94" s="26">
        <f>SUM(C94:K94)</f>
        <v>8312</v>
      </c>
      <c r="C94" s="27">
        <v>3656</v>
      </c>
      <c r="D94" s="27">
        <v>0</v>
      </c>
      <c r="E94" s="27">
        <v>0</v>
      </c>
      <c r="F94" s="27">
        <v>1560</v>
      </c>
      <c r="G94" s="27">
        <v>66</v>
      </c>
      <c r="H94" s="27">
        <v>0</v>
      </c>
      <c r="I94" s="27">
        <v>338</v>
      </c>
      <c r="J94" s="27">
        <v>2353</v>
      </c>
      <c r="K94" s="27">
        <v>339</v>
      </c>
      <c r="L94" s="27">
        <v>2429</v>
      </c>
      <c r="M94" s="28">
        <v>5883</v>
      </c>
    </row>
    <row r="95" spans="1:13" ht="15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</row>
    <row r="96" spans="1:13" ht="15" customHeight="1">
      <c r="A96" s="15" t="s">
        <v>87</v>
      </c>
      <c r="B96" s="19">
        <f>SUM(C96:K96)</f>
        <v>3439</v>
      </c>
      <c r="C96" s="20">
        <v>398</v>
      </c>
      <c r="D96" s="20">
        <v>0</v>
      </c>
      <c r="E96" s="20">
        <v>0</v>
      </c>
      <c r="F96" s="20">
        <v>3041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365</v>
      </c>
      <c r="M96" s="21">
        <v>3074</v>
      </c>
    </row>
    <row r="97" spans="1:13" ht="15" customHeight="1">
      <c r="A97" s="32" t="s">
        <v>88</v>
      </c>
      <c r="B97" s="22">
        <f>SUM(C97:M97)</f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4">
        <v>0</v>
      </c>
    </row>
    <row r="98" spans="1:13" ht="15" customHeight="1">
      <c r="A98" s="25" t="s">
        <v>131</v>
      </c>
      <c r="B98" s="26">
        <f>SUM(C98:K98)</f>
        <v>3439</v>
      </c>
      <c r="C98" s="27">
        <v>398</v>
      </c>
      <c r="D98" s="27">
        <v>0</v>
      </c>
      <c r="E98" s="27">
        <v>0</v>
      </c>
      <c r="F98" s="27">
        <v>3041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365</v>
      </c>
      <c r="M98" s="28">
        <v>3074</v>
      </c>
    </row>
    <row r="99" spans="1:13" ht="15" customHeight="1">
      <c r="A99" s="15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1"/>
    </row>
    <row r="100" spans="1:13" ht="15" customHeight="1">
      <c r="A100" s="32" t="s">
        <v>89</v>
      </c>
      <c r="B100" s="22">
        <f>SUM(C100:K100)</f>
        <v>1636</v>
      </c>
      <c r="C100" s="23">
        <v>1428</v>
      </c>
      <c r="D100" s="23">
        <v>0</v>
      </c>
      <c r="E100" s="23">
        <v>0</v>
      </c>
      <c r="F100" s="23">
        <v>0</v>
      </c>
      <c r="G100" s="23">
        <v>208</v>
      </c>
      <c r="H100" s="23">
        <v>0</v>
      </c>
      <c r="I100" s="23">
        <v>0</v>
      </c>
      <c r="J100" s="23">
        <v>0</v>
      </c>
      <c r="K100" s="23">
        <v>0</v>
      </c>
      <c r="L100" s="23">
        <v>1198</v>
      </c>
      <c r="M100" s="24">
        <v>438</v>
      </c>
    </row>
    <row r="101" spans="1:13" ht="15" customHeight="1">
      <c r="A101" s="25" t="s">
        <v>132</v>
      </c>
      <c r="B101" s="26">
        <f>SUM(C101:K101)</f>
        <v>1636</v>
      </c>
      <c r="C101" s="27">
        <v>1428</v>
      </c>
      <c r="D101" s="27">
        <v>0</v>
      </c>
      <c r="E101" s="27">
        <v>0</v>
      </c>
      <c r="F101" s="27">
        <v>0</v>
      </c>
      <c r="G101" s="27">
        <v>208</v>
      </c>
      <c r="H101" s="27">
        <v>0</v>
      </c>
      <c r="I101" s="27">
        <v>0</v>
      </c>
      <c r="J101" s="27">
        <v>0</v>
      </c>
      <c r="K101" s="27">
        <v>0</v>
      </c>
      <c r="L101" s="27">
        <v>1198</v>
      </c>
      <c r="M101" s="28">
        <v>438</v>
      </c>
    </row>
    <row r="102" spans="1:13" ht="15" customHeight="1">
      <c r="A102" s="15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 ht="15" customHeight="1">
      <c r="A103" s="15" t="s">
        <v>90</v>
      </c>
      <c r="B103" s="19">
        <f>SUM(C103:K103)</f>
        <v>412</v>
      </c>
      <c r="C103" s="20">
        <v>412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412</v>
      </c>
      <c r="M103" s="21">
        <v>0</v>
      </c>
    </row>
    <row r="104" spans="1:13" ht="15" customHeight="1">
      <c r="A104" s="15" t="s">
        <v>91</v>
      </c>
      <c r="B104" s="19">
        <f>SUM(C104:M104)</f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1">
        <v>0</v>
      </c>
    </row>
    <row r="105" spans="1:13" ht="15" customHeight="1">
      <c r="A105" s="15" t="s">
        <v>92</v>
      </c>
      <c r="B105" s="19">
        <f aca="true" t="shared" si="5" ref="B105:B111">SUM(C105:K105)</f>
        <v>361</v>
      </c>
      <c r="C105" s="20">
        <v>138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223</v>
      </c>
      <c r="L105" s="20">
        <v>361</v>
      </c>
      <c r="M105" s="21">
        <v>0</v>
      </c>
    </row>
    <row r="106" spans="1:13" ht="15" customHeight="1">
      <c r="A106" s="15" t="s">
        <v>93</v>
      </c>
      <c r="B106" s="19">
        <f t="shared" si="5"/>
        <v>902</v>
      </c>
      <c r="C106" s="20">
        <v>157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745</v>
      </c>
      <c r="K106" s="20">
        <v>0</v>
      </c>
      <c r="L106" s="20">
        <v>157</v>
      </c>
      <c r="M106" s="21">
        <v>745</v>
      </c>
    </row>
    <row r="107" spans="1:13" ht="15" customHeight="1">
      <c r="A107" s="15" t="s">
        <v>94</v>
      </c>
      <c r="B107" s="19">
        <f t="shared" si="5"/>
        <v>577</v>
      </c>
      <c r="C107" s="20">
        <v>474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103</v>
      </c>
      <c r="J107" s="20">
        <v>0</v>
      </c>
      <c r="K107" s="20">
        <v>0</v>
      </c>
      <c r="L107" s="20">
        <v>333</v>
      </c>
      <c r="M107" s="21">
        <v>244</v>
      </c>
    </row>
    <row r="108" spans="1:13" ht="15" customHeight="1">
      <c r="A108" s="15" t="s">
        <v>95</v>
      </c>
      <c r="B108" s="19">
        <f t="shared" si="5"/>
        <v>177</v>
      </c>
      <c r="C108" s="20">
        <v>177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177</v>
      </c>
      <c r="M108" s="21">
        <v>0</v>
      </c>
    </row>
    <row r="109" spans="1:13" ht="15" customHeight="1">
      <c r="A109" s="15" t="s">
        <v>96</v>
      </c>
      <c r="B109" s="19">
        <f t="shared" si="5"/>
        <v>1394</v>
      </c>
      <c r="C109" s="20">
        <v>1141</v>
      </c>
      <c r="D109" s="20">
        <v>0</v>
      </c>
      <c r="E109" s="20">
        <v>0</v>
      </c>
      <c r="F109" s="20">
        <v>253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810</v>
      </c>
      <c r="M109" s="21">
        <v>584</v>
      </c>
    </row>
    <row r="110" spans="1:13" ht="15" customHeight="1">
      <c r="A110" s="15" t="s">
        <v>97</v>
      </c>
      <c r="B110" s="19">
        <f t="shared" si="5"/>
        <v>305</v>
      </c>
      <c r="C110" s="20">
        <v>137</v>
      </c>
      <c r="D110" s="20">
        <v>0</v>
      </c>
      <c r="E110" s="20">
        <v>168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137</v>
      </c>
      <c r="M110" s="21">
        <v>168</v>
      </c>
    </row>
    <row r="111" spans="1:13" ht="15" customHeight="1">
      <c r="A111" s="15" t="s">
        <v>98</v>
      </c>
      <c r="B111" s="19">
        <f t="shared" si="5"/>
        <v>603</v>
      </c>
      <c r="C111" s="20">
        <v>173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430</v>
      </c>
      <c r="J111" s="20">
        <v>0</v>
      </c>
      <c r="K111" s="20">
        <v>0</v>
      </c>
      <c r="L111" s="20">
        <v>229</v>
      </c>
      <c r="M111" s="21">
        <v>374</v>
      </c>
    </row>
    <row r="112" spans="1:13" ht="15" customHeight="1">
      <c r="A112" s="15" t="s">
        <v>99</v>
      </c>
      <c r="B112" s="19">
        <f>SUM(C112:M112)</f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1">
        <v>0</v>
      </c>
    </row>
    <row r="113" spans="1:13" ht="15" customHeight="1">
      <c r="A113" s="32" t="s">
        <v>100</v>
      </c>
      <c r="B113" s="22">
        <f>SUM(C113:K113)</f>
        <v>178</v>
      </c>
      <c r="C113" s="23">
        <v>178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178</v>
      </c>
      <c r="M113" s="24">
        <v>0</v>
      </c>
    </row>
    <row r="114" spans="1:13" ht="15" customHeight="1">
      <c r="A114" s="25" t="s">
        <v>133</v>
      </c>
      <c r="B114" s="26">
        <f>SUM(C114:K114)</f>
        <v>4909</v>
      </c>
      <c r="C114" s="27">
        <v>2987</v>
      </c>
      <c r="D114" s="27">
        <v>0</v>
      </c>
      <c r="E114" s="27">
        <v>168</v>
      </c>
      <c r="F114" s="27">
        <v>253</v>
      </c>
      <c r="G114" s="27">
        <v>0</v>
      </c>
      <c r="H114" s="27">
        <v>0</v>
      </c>
      <c r="I114" s="27">
        <v>533</v>
      </c>
      <c r="J114" s="27">
        <v>745</v>
      </c>
      <c r="K114" s="27">
        <v>223</v>
      </c>
      <c r="L114" s="27">
        <v>2794</v>
      </c>
      <c r="M114" s="28">
        <v>2115</v>
      </c>
    </row>
    <row r="115" spans="1:13" ht="15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 ht="15" customHeight="1">
      <c r="A116" s="15" t="s">
        <v>101</v>
      </c>
      <c r="B116" s="19">
        <f aca="true" t="shared" si="6" ref="B116:B121">SUM(C116:M116)</f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1">
        <v>0</v>
      </c>
    </row>
    <row r="117" spans="1:13" ht="15" customHeight="1">
      <c r="A117" s="15" t="s">
        <v>102</v>
      </c>
      <c r="B117" s="19">
        <f t="shared" si="6"/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103</v>
      </c>
      <c r="B118" s="19">
        <f t="shared" si="6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1">
        <v>0</v>
      </c>
    </row>
    <row r="119" spans="1:13" ht="15" customHeight="1">
      <c r="A119" s="15" t="s">
        <v>104</v>
      </c>
      <c r="B119" s="19">
        <f t="shared" si="6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1">
        <v>0</v>
      </c>
    </row>
    <row r="120" spans="1:13" ht="15" customHeight="1">
      <c r="A120" s="32" t="s">
        <v>105</v>
      </c>
      <c r="B120" s="22">
        <f t="shared" si="6"/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4">
        <v>0</v>
      </c>
    </row>
    <row r="121" spans="1:13" ht="15" customHeight="1">
      <c r="A121" s="25" t="s">
        <v>106</v>
      </c>
      <c r="B121" s="26">
        <f t="shared" si="6"/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8">
        <v>0</v>
      </c>
    </row>
    <row r="122" spans="1:13" ht="15" customHeight="1">
      <c r="A122" s="15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1"/>
    </row>
    <row r="123" spans="1:13" ht="15" customHeight="1">
      <c r="A123" s="15" t="s">
        <v>107</v>
      </c>
      <c r="B123" s="19">
        <f>SUM(C123:K123)</f>
        <v>778</v>
      </c>
      <c r="C123" s="20">
        <v>664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114</v>
      </c>
      <c r="J123" s="20">
        <v>0</v>
      </c>
      <c r="K123" s="20">
        <v>0</v>
      </c>
      <c r="L123" s="20">
        <v>778</v>
      </c>
      <c r="M123" s="21">
        <v>0</v>
      </c>
    </row>
    <row r="124" spans="1:13" ht="15" customHeight="1">
      <c r="A124" s="15" t="s">
        <v>108</v>
      </c>
      <c r="B124" s="19">
        <f>SUM(C124:K124)</f>
        <v>517</v>
      </c>
      <c r="C124" s="20">
        <v>135</v>
      </c>
      <c r="D124" s="20">
        <v>0</v>
      </c>
      <c r="E124" s="20">
        <v>382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517</v>
      </c>
      <c r="M124" s="21">
        <v>0</v>
      </c>
    </row>
    <row r="125" spans="1:13" ht="15" customHeight="1">
      <c r="A125" s="15" t="s">
        <v>109</v>
      </c>
      <c r="B125" s="19">
        <f>SUM(C125:K125)</f>
        <v>1837</v>
      </c>
      <c r="C125" s="20">
        <v>397</v>
      </c>
      <c r="D125" s="20">
        <v>0</v>
      </c>
      <c r="E125" s="20">
        <v>1440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397</v>
      </c>
      <c r="M125" s="21">
        <v>1440</v>
      </c>
    </row>
    <row r="126" spans="1:13" ht="15" customHeight="1">
      <c r="A126" s="15" t="s">
        <v>110</v>
      </c>
      <c r="B126" s="19">
        <f>SUM(C126:M126)</f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1">
        <v>0</v>
      </c>
    </row>
    <row r="127" spans="1:13" ht="15" customHeight="1">
      <c r="A127" s="15" t="s">
        <v>111</v>
      </c>
      <c r="B127" s="19">
        <f>SUM(C127:K127)</f>
        <v>541</v>
      </c>
      <c r="C127" s="20">
        <v>541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541</v>
      </c>
      <c r="M127" s="21">
        <v>0</v>
      </c>
    </row>
    <row r="128" spans="1:13" ht="15" customHeight="1">
      <c r="A128" s="15" t="s">
        <v>112</v>
      </c>
      <c r="B128" s="19">
        <f>SUM(C128:K128)</f>
        <v>250</v>
      </c>
      <c r="C128" s="20">
        <v>250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250</v>
      </c>
      <c r="M128" s="21">
        <v>0</v>
      </c>
    </row>
    <row r="129" spans="1:13" ht="15" customHeight="1">
      <c r="A129" s="15" t="s">
        <v>113</v>
      </c>
      <c r="B129" s="19">
        <f>SUM(C129:K129)</f>
        <v>430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430</v>
      </c>
      <c r="L129" s="20">
        <v>430</v>
      </c>
      <c r="M129" s="21">
        <v>0</v>
      </c>
    </row>
    <row r="130" spans="1:13" ht="15" customHeight="1">
      <c r="A130" s="32" t="s">
        <v>114</v>
      </c>
      <c r="B130" s="22">
        <f>SUM(C130:M130)</f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4">
        <v>0</v>
      </c>
    </row>
    <row r="131" spans="1:13" ht="15" customHeight="1">
      <c r="A131" s="25" t="s">
        <v>134</v>
      </c>
      <c r="B131" s="26">
        <f>SUM(C131:K131)</f>
        <v>4353</v>
      </c>
      <c r="C131" s="27">
        <v>1987</v>
      </c>
      <c r="D131" s="27">
        <v>0</v>
      </c>
      <c r="E131" s="27">
        <v>1822</v>
      </c>
      <c r="F131" s="27">
        <v>0</v>
      </c>
      <c r="G131" s="27">
        <v>0</v>
      </c>
      <c r="H131" s="27">
        <v>0</v>
      </c>
      <c r="I131" s="27">
        <v>114</v>
      </c>
      <c r="J131" s="27">
        <v>0</v>
      </c>
      <c r="K131" s="27">
        <v>430</v>
      </c>
      <c r="L131" s="27">
        <v>2913</v>
      </c>
      <c r="M131" s="28">
        <v>1440</v>
      </c>
    </row>
    <row r="132" spans="1:13" ht="15" customHeight="1">
      <c r="A132" s="15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 ht="15" customHeight="1">
      <c r="A133" s="15" t="s">
        <v>115</v>
      </c>
      <c r="B133" s="19">
        <f>SUM(C133:M133)</f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1">
        <v>0</v>
      </c>
    </row>
    <row r="134" spans="1:13" ht="15" customHeight="1">
      <c r="A134" s="15" t="s">
        <v>116</v>
      </c>
      <c r="B134" s="19">
        <f>SUM(C134:K134)</f>
        <v>443</v>
      </c>
      <c r="C134" s="20">
        <v>443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401</v>
      </c>
      <c r="M134" s="21">
        <v>42</v>
      </c>
    </row>
    <row r="135" spans="1:13" ht="15" customHeight="1">
      <c r="A135" s="15" t="s">
        <v>117</v>
      </c>
      <c r="B135" s="19">
        <f>SUM(C135:M135)</f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1">
        <v>0</v>
      </c>
    </row>
    <row r="136" spans="1:13" ht="15" customHeight="1">
      <c r="A136" s="15" t="s">
        <v>118</v>
      </c>
      <c r="B136" s="19">
        <f>SUM(C136:M136)</f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1">
        <v>0</v>
      </c>
    </row>
    <row r="137" spans="1:13" ht="15" customHeight="1">
      <c r="A137" s="15" t="s">
        <v>119</v>
      </c>
      <c r="B137" s="19">
        <f>SUM(C137:M137)</f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1">
        <v>0</v>
      </c>
    </row>
    <row r="138" spans="1:13" ht="15" customHeight="1">
      <c r="A138" s="32" t="s">
        <v>120</v>
      </c>
      <c r="B138" s="22">
        <f>SUM(C138:K138)</f>
        <v>178</v>
      </c>
      <c r="C138" s="23">
        <v>178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178</v>
      </c>
      <c r="M138" s="24">
        <v>0</v>
      </c>
    </row>
    <row r="139" spans="1:13" ht="15" customHeight="1">
      <c r="A139" s="25" t="s">
        <v>135</v>
      </c>
      <c r="B139" s="26">
        <f>SUM(C139:K139)</f>
        <v>621</v>
      </c>
      <c r="C139" s="27">
        <v>621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579</v>
      </c>
      <c r="M139" s="28">
        <v>42</v>
      </c>
    </row>
    <row r="140" spans="1:13" ht="15" customHeight="1">
      <c r="A140" s="15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1"/>
    </row>
    <row r="141" spans="1:13" ht="15" customHeight="1">
      <c r="A141" s="15" t="s">
        <v>136</v>
      </c>
      <c r="B141" s="19">
        <f>SUM(C141:K141)</f>
        <v>83596</v>
      </c>
      <c r="C141" s="20">
        <v>37665</v>
      </c>
      <c r="D141" s="20">
        <v>1346</v>
      </c>
      <c r="E141" s="20">
        <v>2026</v>
      </c>
      <c r="F141" s="20">
        <v>29433</v>
      </c>
      <c r="G141" s="20">
        <v>458</v>
      </c>
      <c r="H141" s="20">
        <v>578</v>
      </c>
      <c r="I141" s="20">
        <v>4664</v>
      </c>
      <c r="J141" s="20">
        <v>4792</v>
      </c>
      <c r="K141" s="20">
        <v>2634</v>
      </c>
      <c r="L141" s="20">
        <v>28994</v>
      </c>
      <c r="M141" s="21">
        <v>54602</v>
      </c>
    </row>
    <row r="142" spans="1:13" ht="15" customHeight="1">
      <c r="A142" s="15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 ht="15" customHeight="1" thickBot="1">
      <c r="A143" s="33" t="s">
        <v>137</v>
      </c>
      <c r="B143" s="29">
        <f>SUM(C143:K143)</f>
        <v>309623</v>
      </c>
      <c r="C143" s="30">
        <v>157302</v>
      </c>
      <c r="D143" s="30">
        <v>6994</v>
      </c>
      <c r="E143" s="30">
        <v>2913</v>
      </c>
      <c r="F143" s="30">
        <v>51338</v>
      </c>
      <c r="G143" s="30">
        <v>2993</v>
      </c>
      <c r="H143" s="30">
        <v>9950</v>
      </c>
      <c r="I143" s="30">
        <v>35314</v>
      </c>
      <c r="J143" s="30">
        <v>37092</v>
      </c>
      <c r="K143" s="30">
        <v>5727</v>
      </c>
      <c r="L143" s="30">
        <v>117398</v>
      </c>
      <c r="M143" s="31">
        <v>192225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138</v>
      </c>
      <c r="E1" s="9" t="s">
        <v>139</v>
      </c>
      <c r="I1" s="1" t="s">
        <v>140</v>
      </c>
    </row>
    <row r="2" ht="15" customHeight="1" thickBot="1">
      <c r="Q2" s="10" t="s">
        <v>141</v>
      </c>
    </row>
    <row r="3" spans="1:17" s="4" customFormat="1" ht="15" customHeight="1">
      <c r="A3" s="2"/>
      <c r="B3" s="3"/>
      <c r="C3" s="34" t="s">
        <v>142</v>
      </c>
      <c r="D3" s="35"/>
      <c r="E3" s="35"/>
      <c r="F3" s="35"/>
      <c r="G3" s="35"/>
      <c r="H3" s="35"/>
      <c r="I3" s="35"/>
      <c r="J3" s="36"/>
      <c r="K3" s="34" t="s">
        <v>143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144</v>
      </c>
      <c r="C4" s="40" t="s">
        <v>145</v>
      </c>
      <c r="D4" s="41"/>
      <c r="E4" s="41"/>
      <c r="F4" s="42"/>
      <c r="G4" s="40" t="s">
        <v>146</v>
      </c>
      <c r="H4" s="41"/>
      <c r="I4" s="41"/>
      <c r="J4" s="42"/>
      <c r="K4" s="43"/>
      <c r="L4" s="43"/>
      <c r="M4" s="43" t="s">
        <v>147</v>
      </c>
      <c r="N4" s="43" t="s">
        <v>148</v>
      </c>
      <c r="O4" s="43"/>
      <c r="P4" s="43" t="s">
        <v>149</v>
      </c>
      <c r="Q4" s="44"/>
    </row>
    <row r="5" spans="1:17" s="4" customFormat="1" ht="15" customHeight="1" thickBot="1">
      <c r="A5" s="5"/>
      <c r="B5" s="6"/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160</v>
      </c>
      <c r="O5" s="7" t="s">
        <v>161</v>
      </c>
      <c r="P5" s="7" t="s">
        <v>162</v>
      </c>
      <c r="Q5" s="45" t="s">
        <v>163</v>
      </c>
    </row>
    <row r="6" spans="1:17" ht="15" customHeight="1">
      <c r="A6" s="46" t="s">
        <v>164</v>
      </c>
      <c r="B6" s="47">
        <f>+C6+G6</f>
        <v>157302</v>
      </c>
      <c r="C6" s="48">
        <f>SUM(D6:F6)</f>
        <v>999</v>
      </c>
      <c r="D6" s="48">
        <v>0</v>
      </c>
      <c r="E6" s="48">
        <v>0</v>
      </c>
      <c r="F6" s="48">
        <v>999</v>
      </c>
      <c r="G6" s="48">
        <f>SUM(H6:J6)</f>
        <v>156303</v>
      </c>
      <c r="H6" s="48">
        <v>16137</v>
      </c>
      <c r="I6" s="48">
        <v>607</v>
      </c>
      <c r="J6" s="48">
        <v>139559</v>
      </c>
      <c r="K6" s="48">
        <v>108271</v>
      </c>
      <c r="L6" s="48">
        <f>SUM(M6:Q6)</f>
        <v>49031</v>
      </c>
      <c r="M6" s="48">
        <v>42</v>
      </c>
      <c r="N6" s="48">
        <v>10245</v>
      </c>
      <c r="O6" s="48">
        <v>38635</v>
      </c>
      <c r="P6" s="48">
        <v>109</v>
      </c>
      <c r="Q6" s="49">
        <v>0</v>
      </c>
    </row>
    <row r="7" spans="1:17" ht="15" customHeight="1">
      <c r="A7" s="50" t="s">
        <v>165</v>
      </c>
      <c r="B7" s="51">
        <f>+C7+G7</f>
        <v>6994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6994</v>
      </c>
      <c r="H7" s="52">
        <v>1047</v>
      </c>
      <c r="I7" s="52">
        <v>0</v>
      </c>
      <c r="J7" s="52">
        <v>5947</v>
      </c>
      <c r="K7" s="52">
        <v>2158</v>
      </c>
      <c r="L7" s="52">
        <f>SUM(M7:Q7)</f>
        <v>4836</v>
      </c>
      <c r="M7" s="52">
        <v>0</v>
      </c>
      <c r="N7" s="52">
        <v>256</v>
      </c>
      <c r="O7" s="52">
        <v>4580</v>
      </c>
      <c r="P7" s="52">
        <v>0</v>
      </c>
      <c r="Q7" s="53">
        <v>0</v>
      </c>
    </row>
    <row r="8" spans="1:17" ht="15" customHeight="1">
      <c r="A8" s="50" t="s">
        <v>166</v>
      </c>
      <c r="B8" s="51">
        <f aca="true" t="shared" si="0" ref="B8:B17">+C8+G8</f>
        <v>2913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2913</v>
      </c>
      <c r="H8" s="52">
        <v>0</v>
      </c>
      <c r="I8" s="52">
        <v>1990</v>
      </c>
      <c r="J8" s="52">
        <v>923</v>
      </c>
      <c r="K8" s="52">
        <v>723</v>
      </c>
      <c r="L8" s="52">
        <f aca="true" t="shared" si="3" ref="L8:L17">SUM(M8:Q8)</f>
        <v>2190</v>
      </c>
      <c r="M8" s="52">
        <v>0</v>
      </c>
      <c r="N8" s="52">
        <v>0</v>
      </c>
      <c r="O8" s="52">
        <v>2190</v>
      </c>
      <c r="P8" s="52">
        <v>0</v>
      </c>
      <c r="Q8" s="53">
        <v>0</v>
      </c>
    </row>
    <row r="9" spans="1:17" ht="15" customHeight="1">
      <c r="A9" s="50" t="s">
        <v>167</v>
      </c>
      <c r="B9" s="51">
        <f t="shared" si="0"/>
        <v>51338</v>
      </c>
      <c r="C9" s="52">
        <f t="shared" si="1"/>
        <v>32</v>
      </c>
      <c r="D9" s="52">
        <v>0</v>
      </c>
      <c r="E9" s="52">
        <v>0</v>
      </c>
      <c r="F9" s="52">
        <v>32</v>
      </c>
      <c r="G9" s="52">
        <f t="shared" si="2"/>
        <v>51306</v>
      </c>
      <c r="H9" s="52">
        <v>48869</v>
      </c>
      <c r="I9" s="52">
        <v>470</v>
      </c>
      <c r="J9" s="52">
        <v>1967</v>
      </c>
      <c r="K9" s="52">
        <v>536</v>
      </c>
      <c r="L9" s="52">
        <f t="shared" si="3"/>
        <v>50802</v>
      </c>
      <c r="M9" s="52">
        <v>0</v>
      </c>
      <c r="N9" s="52">
        <v>663</v>
      </c>
      <c r="O9" s="52">
        <v>50018</v>
      </c>
      <c r="P9" s="52">
        <v>121</v>
      </c>
      <c r="Q9" s="53">
        <v>0</v>
      </c>
    </row>
    <row r="10" spans="1:17" ht="15" customHeight="1">
      <c r="A10" s="50" t="s">
        <v>168</v>
      </c>
      <c r="B10" s="51">
        <f t="shared" si="0"/>
        <v>2993</v>
      </c>
      <c r="C10" s="52">
        <f t="shared" si="1"/>
        <v>328</v>
      </c>
      <c r="D10" s="52">
        <v>0</v>
      </c>
      <c r="E10" s="52">
        <v>0</v>
      </c>
      <c r="F10" s="52">
        <v>328</v>
      </c>
      <c r="G10" s="52">
        <f t="shared" si="2"/>
        <v>2665</v>
      </c>
      <c r="H10" s="52">
        <v>2418</v>
      </c>
      <c r="I10" s="52">
        <v>0</v>
      </c>
      <c r="J10" s="52">
        <v>247</v>
      </c>
      <c r="K10" s="52">
        <v>279</v>
      </c>
      <c r="L10" s="52">
        <f t="shared" si="3"/>
        <v>2714</v>
      </c>
      <c r="M10" s="52">
        <v>0</v>
      </c>
      <c r="N10" s="52">
        <v>328</v>
      </c>
      <c r="O10" s="52">
        <v>2386</v>
      </c>
      <c r="P10" s="52">
        <v>0</v>
      </c>
      <c r="Q10" s="53">
        <v>0</v>
      </c>
    </row>
    <row r="11" spans="1:17" ht="15" customHeight="1">
      <c r="A11" s="50" t="s">
        <v>169</v>
      </c>
      <c r="B11" s="51">
        <f t="shared" si="0"/>
        <v>9950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9950</v>
      </c>
      <c r="H11" s="52">
        <v>6939</v>
      </c>
      <c r="I11" s="52">
        <v>36</v>
      </c>
      <c r="J11" s="52">
        <v>2975</v>
      </c>
      <c r="K11" s="52">
        <v>595</v>
      </c>
      <c r="L11" s="52">
        <f t="shared" si="3"/>
        <v>9355</v>
      </c>
      <c r="M11" s="52">
        <v>0</v>
      </c>
      <c r="N11" s="52">
        <v>0</v>
      </c>
      <c r="O11" s="52">
        <v>9355</v>
      </c>
      <c r="P11" s="52">
        <v>0</v>
      </c>
      <c r="Q11" s="53">
        <v>0</v>
      </c>
    </row>
    <row r="12" spans="1:17" ht="15" customHeight="1">
      <c r="A12" s="50" t="s">
        <v>170</v>
      </c>
      <c r="B12" s="51">
        <f t="shared" si="0"/>
        <v>35314</v>
      </c>
      <c r="C12" s="52">
        <f t="shared" si="1"/>
        <v>416</v>
      </c>
      <c r="D12" s="52">
        <v>0</v>
      </c>
      <c r="E12" s="52">
        <v>374</v>
      </c>
      <c r="F12" s="52">
        <v>42</v>
      </c>
      <c r="G12" s="52">
        <f t="shared" si="2"/>
        <v>34898</v>
      </c>
      <c r="H12" s="52">
        <v>28026</v>
      </c>
      <c r="I12" s="52">
        <v>3692</v>
      </c>
      <c r="J12" s="52">
        <v>3180</v>
      </c>
      <c r="K12" s="52">
        <v>2586</v>
      </c>
      <c r="L12" s="52">
        <f t="shared" si="3"/>
        <v>32728</v>
      </c>
      <c r="M12" s="52">
        <v>0</v>
      </c>
      <c r="N12" s="52">
        <v>1561</v>
      </c>
      <c r="O12" s="52">
        <v>31167</v>
      </c>
      <c r="P12" s="52">
        <v>0</v>
      </c>
      <c r="Q12" s="53">
        <v>0</v>
      </c>
    </row>
    <row r="13" spans="1:17" ht="15" customHeight="1">
      <c r="A13" s="50" t="s">
        <v>171</v>
      </c>
      <c r="B13" s="51">
        <f t="shared" si="0"/>
        <v>37092</v>
      </c>
      <c r="C13" s="52">
        <f t="shared" si="1"/>
        <v>17015</v>
      </c>
      <c r="D13" s="52">
        <v>604</v>
      </c>
      <c r="E13" s="52">
        <v>71</v>
      </c>
      <c r="F13" s="52">
        <v>16340</v>
      </c>
      <c r="G13" s="52">
        <f t="shared" si="2"/>
        <v>20077</v>
      </c>
      <c r="H13" s="52">
        <v>2478</v>
      </c>
      <c r="I13" s="52">
        <v>15341</v>
      </c>
      <c r="J13" s="52">
        <v>2258</v>
      </c>
      <c r="K13" s="52">
        <v>784</v>
      </c>
      <c r="L13" s="52">
        <f t="shared" si="3"/>
        <v>36308</v>
      </c>
      <c r="M13" s="52">
        <v>0</v>
      </c>
      <c r="N13" s="52">
        <v>22659</v>
      </c>
      <c r="O13" s="52">
        <v>13649</v>
      </c>
      <c r="P13" s="52">
        <v>0</v>
      </c>
      <c r="Q13" s="53">
        <v>0</v>
      </c>
    </row>
    <row r="14" spans="1:17" ht="15" customHeight="1">
      <c r="A14" s="50" t="s">
        <v>163</v>
      </c>
      <c r="B14" s="51">
        <f t="shared" si="0"/>
        <v>5727</v>
      </c>
      <c r="C14" s="52">
        <f t="shared" si="1"/>
        <v>3962</v>
      </c>
      <c r="D14" s="52">
        <v>0</v>
      </c>
      <c r="E14" s="52">
        <v>500</v>
      </c>
      <c r="F14" s="52">
        <v>3462</v>
      </c>
      <c r="G14" s="52">
        <f t="shared" si="2"/>
        <v>1765</v>
      </c>
      <c r="H14" s="52">
        <v>0</v>
      </c>
      <c r="I14" s="52">
        <v>1144</v>
      </c>
      <c r="J14" s="52">
        <v>621</v>
      </c>
      <c r="K14" s="52">
        <v>1466</v>
      </c>
      <c r="L14" s="52">
        <f t="shared" si="3"/>
        <v>4261</v>
      </c>
      <c r="M14" s="52">
        <v>0</v>
      </c>
      <c r="N14" s="52">
        <v>115</v>
      </c>
      <c r="O14" s="52">
        <v>4146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172</v>
      </c>
      <c r="B16" s="51">
        <f t="shared" si="0"/>
        <v>164296</v>
      </c>
      <c r="C16" s="52">
        <f t="shared" si="1"/>
        <v>999</v>
      </c>
      <c r="D16" s="52">
        <f>SUM(D6:D7)</f>
        <v>0</v>
      </c>
      <c r="E16" s="52">
        <f>SUM(E6:E7)</f>
        <v>0</v>
      </c>
      <c r="F16" s="52">
        <f>SUM(F6:F7)</f>
        <v>999</v>
      </c>
      <c r="G16" s="52">
        <f t="shared" si="2"/>
        <v>163297</v>
      </c>
      <c r="H16" s="52">
        <f>SUM(H6:H7)</f>
        <v>17184</v>
      </c>
      <c r="I16" s="52">
        <f>SUM(I6:I7)</f>
        <v>607</v>
      </c>
      <c r="J16" s="52">
        <f>SUM(J6:J7)</f>
        <v>145506</v>
      </c>
      <c r="K16" s="52">
        <f>SUM(K6:K7)</f>
        <v>110429</v>
      </c>
      <c r="L16" s="52">
        <f t="shared" si="3"/>
        <v>53867</v>
      </c>
      <c r="M16" s="52">
        <f>SUM(M6:M7)</f>
        <v>42</v>
      </c>
      <c r="N16" s="52">
        <f>SUM(N6:N7)</f>
        <v>10501</v>
      </c>
      <c r="O16" s="52">
        <f>SUM(O6:O7)</f>
        <v>43215</v>
      </c>
      <c r="P16" s="52">
        <f>SUM(P6:P7)</f>
        <v>109</v>
      </c>
      <c r="Q16" s="53">
        <f>SUM(Q6:Q7)</f>
        <v>0</v>
      </c>
    </row>
    <row r="17" spans="1:17" ht="15" customHeight="1">
      <c r="A17" s="50" t="s">
        <v>173</v>
      </c>
      <c r="B17" s="51">
        <f t="shared" si="0"/>
        <v>145327</v>
      </c>
      <c r="C17" s="52">
        <f t="shared" si="1"/>
        <v>21753</v>
      </c>
      <c r="D17" s="52">
        <f>SUM(D8:D14)</f>
        <v>604</v>
      </c>
      <c r="E17" s="52">
        <f>SUM(E8:E14)</f>
        <v>945</v>
      </c>
      <c r="F17" s="52">
        <f>SUM(F8:F14)</f>
        <v>20204</v>
      </c>
      <c r="G17" s="52">
        <f t="shared" si="2"/>
        <v>123574</v>
      </c>
      <c r="H17" s="52">
        <f>SUM(H8:H14)</f>
        <v>88730</v>
      </c>
      <c r="I17" s="52">
        <f>SUM(I8:I14)</f>
        <v>22673</v>
      </c>
      <c r="J17" s="52">
        <f>SUM(J8:J14)</f>
        <v>12171</v>
      </c>
      <c r="K17" s="52">
        <f>SUM(K8:K14)</f>
        <v>6969</v>
      </c>
      <c r="L17" s="52">
        <f t="shared" si="3"/>
        <v>138358</v>
      </c>
      <c r="M17" s="52">
        <f>SUM(M8:M14)</f>
        <v>0</v>
      </c>
      <c r="N17" s="52">
        <f>SUM(N8:N14)</f>
        <v>25326</v>
      </c>
      <c r="O17" s="52">
        <f>SUM(O8:O14)</f>
        <v>112911</v>
      </c>
      <c r="P17" s="52">
        <f>SUM(P8:P14)</f>
        <v>121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144</v>
      </c>
      <c r="B19" s="59">
        <f>+C19+G19</f>
        <v>309623</v>
      </c>
      <c r="C19" s="60">
        <f t="shared" si="1"/>
        <v>22752</v>
      </c>
      <c r="D19" s="59">
        <f>SUM(D16:D17)</f>
        <v>604</v>
      </c>
      <c r="E19" s="59">
        <f>SUM(E16:E17)</f>
        <v>945</v>
      </c>
      <c r="F19" s="59">
        <f>SUM(F16:F17)</f>
        <v>21203</v>
      </c>
      <c r="G19" s="60">
        <f t="shared" si="2"/>
        <v>286871</v>
      </c>
      <c r="H19" s="59">
        <f>SUM(H16:H17)</f>
        <v>105914</v>
      </c>
      <c r="I19" s="59">
        <f>SUM(I16:I17)</f>
        <v>23280</v>
      </c>
      <c r="J19" s="59">
        <f>SUM(J16:J17)</f>
        <v>157677</v>
      </c>
      <c r="K19" s="60">
        <f>SUM(K16:K17)</f>
        <v>117398</v>
      </c>
      <c r="L19" s="59">
        <f>SUM(M19:Q19)</f>
        <v>192225</v>
      </c>
      <c r="M19" s="59">
        <f>SUM(M16:M17)</f>
        <v>42</v>
      </c>
      <c r="N19" s="59">
        <f>SUM(N16:N17)</f>
        <v>35827</v>
      </c>
      <c r="O19" s="59">
        <f>SUM(O16:O17)</f>
        <v>156126</v>
      </c>
      <c r="P19" s="59">
        <f>SUM(P16:P17)</f>
        <v>230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138</v>
      </c>
      <c r="E1" s="9" t="s">
        <v>174</v>
      </c>
      <c r="I1" s="1" t="s">
        <v>140</v>
      </c>
    </row>
    <row r="2" ht="15" customHeight="1" thickBot="1">
      <c r="Q2" s="10" t="s">
        <v>175</v>
      </c>
    </row>
    <row r="3" spans="1:17" s="4" customFormat="1" ht="15" customHeight="1">
      <c r="A3" s="2"/>
      <c r="B3" s="3"/>
      <c r="C3" s="34" t="s">
        <v>176</v>
      </c>
      <c r="D3" s="35"/>
      <c r="E3" s="35"/>
      <c r="F3" s="35"/>
      <c r="G3" s="35"/>
      <c r="H3" s="35"/>
      <c r="I3" s="35"/>
      <c r="J3" s="36"/>
      <c r="K3" s="34" t="s">
        <v>177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144</v>
      </c>
      <c r="C4" s="40" t="s">
        <v>145</v>
      </c>
      <c r="D4" s="41"/>
      <c r="E4" s="41"/>
      <c r="F4" s="42"/>
      <c r="G4" s="40" t="s">
        <v>146</v>
      </c>
      <c r="H4" s="41"/>
      <c r="I4" s="41"/>
      <c r="J4" s="42"/>
      <c r="K4" s="43"/>
      <c r="L4" s="43"/>
      <c r="M4" s="43" t="s">
        <v>147</v>
      </c>
      <c r="N4" s="43" t="s">
        <v>148</v>
      </c>
      <c r="O4" s="43"/>
      <c r="P4" s="43" t="s">
        <v>149</v>
      </c>
      <c r="Q4" s="44"/>
    </row>
    <row r="5" spans="1:17" s="4" customFormat="1" ht="15" customHeight="1" thickBot="1">
      <c r="A5" s="5"/>
      <c r="B5" s="6"/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160</v>
      </c>
      <c r="O5" s="7" t="s">
        <v>161</v>
      </c>
      <c r="P5" s="7" t="s">
        <v>162</v>
      </c>
      <c r="Q5" s="45" t="s">
        <v>163</v>
      </c>
    </row>
    <row r="6" spans="1:17" ht="15" customHeight="1">
      <c r="A6" s="46" t="s">
        <v>164</v>
      </c>
      <c r="B6" s="47">
        <f>+C6+G6</f>
        <v>2448379</v>
      </c>
      <c r="C6" s="48">
        <f>SUM(D6:F6)</f>
        <v>30000</v>
      </c>
      <c r="D6" s="48">
        <v>0</v>
      </c>
      <c r="E6" s="48">
        <v>0</v>
      </c>
      <c r="F6" s="48">
        <v>30000</v>
      </c>
      <c r="G6" s="48">
        <f>SUM(H6:J6)</f>
        <v>2418379</v>
      </c>
      <c r="H6" s="48">
        <v>212763</v>
      </c>
      <c r="I6" s="48">
        <v>23625</v>
      </c>
      <c r="J6" s="48">
        <v>2181991</v>
      </c>
      <c r="K6" s="48">
        <v>1649984</v>
      </c>
      <c r="L6" s="48">
        <f>SUM(M6:Q6)</f>
        <v>798395</v>
      </c>
      <c r="M6" s="48">
        <v>165</v>
      </c>
      <c r="N6" s="48">
        <v>167870</v>
      </c>
      <c r="O6" s="48">
        <v>628960</v>
      </c>
      <c r="P6" s="48">
        <v>1400</v>
      </c>
      <c r="Q6" s="49">
        <v>0</v>
      </c>
    </row>
    <row r="7" spans="1:17" ht="15" customHeight="1">
      <c r="A7" s="50" t="s">
        <v>165</v>
      </c>
      <c r="B7" s="51">
        <f>+C7+G7</f>
        <v>106320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106320</v>
      </c>
      <c r="H7" s="52">
        <v>16200</v>
      </c>
      <c r="I7" s="52">
        <v>0</v>
      </c>
      <c r="J7" s="52">
        <v>90120</v>
      </c>
      <c r="K7" s="52">
        <v>34240</v>
      </c>
      <c r="L7" s="52">
        <f>SUM(M7:Q7)</f>
        <v>72080</v>
      </c>
      <c r="M7" s="52">
        <v>0</v>
      </c>
      <c r="N7" s="52">
        <v>6700</v>
      </c>
      <c r="O7" s="52">
        <v>65380</v>
      </c>
      <c r="P7" s="52">
        <v>0</v>
      </c>
      <c r="Q7" s="53">
        <v>0</v>
      </c>
    </row>
    <row r="8" spans="1:17" ht="15" customHeight="1">
      <c r="A8" s="50" t="s">
        <v>166</v>
      </c>
      <c r="B8" s="51">
        <f aca="true" t="shared" si="0" ref="B8:B17">+C8+G8</f>
        <v>23295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23295</v>
      </c>
      <c r="H8" s="52">
        <v>0</v>
      </c>
      <c r="I8" s="52">
        <v>16650</v>
      </c>
      <c r="J8" s="52">
        <v>6645</v>
      </c>
      <c r="K8" s="52">
        <v>5075</v>
      </c>
      <c r="L8" s="52">
        <f aca="true" t="shared" si="3" ref="L8:L17">SUM(M8:Q8)</f>
        <v>18220</v>
      </c>
      <c r="M8" s="52">
        <v>0</v>
      </c>
      <c r="N8" s="52">
        <v>0</v>
      </c>
      <c r="O8" s="52">
        <v>18220</v>
      </c>
      <c r="P8" s="52">
        <v>0</v>
      </c>
      <c r="Q8" s="53">
        <v>0</v>
      </c>
    </row>
    <row r="9" spans="1:17" ht="15" customHeight="1">
      <c r="A9" s="50" t="s">
        <v>167</v>
      </c>
      <c r="B9" s="51">
        <f t="shared" si="0"/>
        <v>526855</v>
      </c>
      <c r="C9" s="52">
        <f t="shared" si="1"/>
        <v>950</v>
      </c>
      <c r="D9" s="52">
        <v>0</v>
      </c>
      <c r="E9" s="52">
        <v>0</v>
      </c>
      <c r="F9" s="52">
        <v>950</v>
      </c>
      <c r="G9" s="52">
        <f t="shared" si="2"/>
        <v>525905</v>
      </c>
      <c r="H9" s="52">
        <v>500915</v>
      </c>
      <c r="I9" s="52">
        <v>7100</v>
      </c>
      <c r="J9" s="52">
        <v>17890</v>
      </c>
      <c r="K9" s="52">
        <v>9690</v>
      </c>
      <c r="L9" s="52">
        <f t="shared" si="3"/>
        <v>517165</v>
      </c>
      <c r="M9" s="52">
        <v>0</v>
      </c>
      <c r="N9" s="52">
        <v>11000</v>
      </c>
      <c r="O9" s="52">
        <v>505015</v>
      </c>
      <c r="P9" s="52">
        <v>1150</v>
      </c>
      <c r="Q9" s="53">
        <v>0</v>
      </c>
    </row>
    <row r="10" spans="1:17" ht="15" customHeight="1">
      <c r="A10" s="50" t="s">
        <v>168</v>
      </c>
      <c r="B10" s="51">
        <f t="shared" si="0"/>
        <v>29650</v>
      </c>
      <c r="C10" s="52">
        <f t="shared" si="1"/>
        <v>5000</v>
      </c>
      <c r="D10" s="52">
        <v>0</v>
      </c>
      <c r="E10" s="52">
        <v>0</v>
      </c>
      <c r="F10" s="52">
        <v>5000</v>
      </c>
      <c r="G10" s="52">
        <f t="shared" si="2"/>
        <v>24650</v>
      </c>
      <c r="H10" s="52">
        <v>20350</v>
      </c>
      <c r="I10" s="52">
        <v>0</v>
      </c>
      <c r="J10" s="52">
        <v>4300</v>
      </c>
      <c r="K10" s="52">
        <v>3200</v>
      </c>
      <c r="L10" s="52">
        <f t="shared" si="3"/>
        <v>26450</v>
      </c>
      <c r="M10" s="52">
        <v>0</v>
      </c>
      <c r="N10" s="52">
        <v>5000</v>
      </c>
      <c r="O10" s="52">
        <v>21450</v>
      </c>
      <c r="P10" s="52">
        <v>0</v>
      </c>
      <c r="Q10" s="53">
        <v>0</v>
      </c>
    </row>
    <row r="11" spans="1:17" ht="15" customHeight="1">
      <c r="A11" s="50" t="s">
        <v>169</v>
      </c>
      <c r="B11" s="51">
        <f t="shared" si="0"/>
        <v>133364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133364</v>
      </c>
      <c r="H11" s="52">
        <v>85814</v>
      </c>
      <c r="I11" s="52">
        <v>800</v>
      </c>
      <c r="J11" s="52">
        <v>46750</v>
      </c>
      <c r="K11" s="52">
        <v>9400</v>
      </c>
      <c r="L11" s="52">
        <f t="shared" si="3"/>
        <v>123964</v>
      </c>
      <c r="M11" s="52">
        <v>0</v>
      </c>
      <c r="N11" s="52">
        <v>0</v>
      </c>
      <c r="O11" s="52">
        <v>123964</v>
      </c>
      <c r="P11" s="52">
        <v>0</v>
      </c>
      <c r="Q11" s="53">
        <v>0</v>
      </c>
    </row>
    <row r="12" spans="1:17" ht="15" customHeight="1">
      <c r="A12" s="50" t="s">
        <v>170</v>
      </c>
      <c r="B12" s="51">
        <f t="shared" si="0"/>
        <v>435433</v>
      </c>
      <c r="C12" s="52">
        <f t="shared" si="1"/>
        <v>12800</v>
      </c>
      <c r="D12" s="52">
        <v>0</v>
      </c>
      <c r="E12" s="52">
        <v>9300</v>
      </c>
      <c r="F12" s="52">
        <v>3500</v>
      </c>
      <c r="G12" s="52">
        <f t="shared" si="2"/>
        <v>422633</v>
      </c>
      <c r="H12" s="52">
        <v>291493</v>
      </c>
      <c r="I12" s="52">
        <v>75140</v>
      </c>
      <c r="J12" s="52">
        <v>56000</v>
      </c>
      <c r="K12" s="52">
        <v>43620</v>
      </c>
      <c r="L12" s="52">
        <f t="shared" si="3"/>
        <v>391813</v>
      </c>
      <c r="M12" s="52">
        <v>0</v>
      </c>
      <c r="N12" s="52">
        <v>35000</v>
      </c>
      <c r="O12" s="52">
        <v>356813</v>
      </c>
      <c r="P12" s="52">
        <v>0</v>
      </c>
      <c r="Q12" s="53">
        <v>0</v>
      </c>
    </row>
    <row r="13" spans="1:17" ht="15" customHeight="1">
      <c r="A13" s="50" t="s">
        <v>171</v>
      </c>
      <c r="B13" s="51">
        <f t="shared" si="0"/>
        <v>767842</v>
      </c>
      <c r="C13" s="52">
        <f t="shared" si="1"/>
        <v>364645</v>
      </c>
      <c r="D13" s="52">
        <v>11550</v>
      </c>
      <c r="E13" s="52">
        <v>1300</v>
      </c>
      <c r="F13" s="52">
        <v>351795</v>
      </c>
      <c r="G13" s="52">
        <f t="shared" si="2"/>
        <v>403197</v>
      </c>
      <c r="H13" s="52">
        <v>47300</v>
      </c>
      <c r="I13" s="52">
        <v>311997</v>
      </c>
      <c r="J13" s="52">
        <v>43900</v>
      </c>
      <c r="K13" s="52">
        <v>16064</v>
      </c>
      <c r="L13" s="52">
        <f t="shared" si="3"/>
        <v>751778</v>
      </c>
      <c r="M13" s="52">
        <v>0</v>
      </c>
      <c r="N13" s="52">
        <v>478325</v>
      </c>
      <c r="O13" s="52">
        <v>273453</v>
      </c>
      <c r="P13" s="52">
        <v>0</v>
      </c>
      <c r="Q13" s="53">
        <v>0</v>
      </c>
    </row>
    <row r="14" spans="1:17" ht="15" customHeight="1">
      <c r="A14" s="50" t="s">
        <v>163</v>
      </c>
      <c r="B14" s="51">
        <f t="shared" si="0"/>
        <v>127811</v>
      </c>
      <c r="C14" s="52">
        <f t="shared" si="1"/>
        <v>100364</v>
      </c>
      <c r="D14" s="52">
        <v>0</v>
      </c>
      <c r="E14" s="52">
        <v>5400</v>
      </c>
      <c r="F14" s="52">
        <v>94964</v>
      </c>
      <c r="G14" s="52">
        <f t="shared" si="2"/>
        <v>27447</v>
      </c>
      <c r="H14" s="52">
        <v>0</v>
      </c>
      <c r="I14" s="52">
        <v>19935</v>
      </c>
      <c r="J14" s="52">
        <v>7512</v>
      </c>
      <c r="K14" s="52">
        <v>28059</v>
      </c>
      <c r="L14" s="52">
        <f t="shared" si="3"/>
        <v>99752</v>
      </c>
      <c r="M14" s="52">
        <v>0</v>
      </c>
      <c r="N14" s="52">
        <v>2800</v>
      </c>
      <c r="O14" s="52">
        <v>96952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172</v>
      </c>
      <c r="B16" s="51">
        <f t="shared" si="0"/>
        <v>2554699</v>
      </c>
      <c r="C16" s="52">
        <f t="shared" si="1"/>
        <v>30000</v>
      </c>
      <c r="D16" s="52">
        <f>SUM(D6:D7)</f>
        <v>0</v>
      </c>
      <c r="E16" s="52">
        <f>SUM(E6:E7)</f>
        <v>0</v>
      </c>
      <c r="F16" s="52">
        <f>SUM(F6:F7)</f>
        <v>30000</v>
      </c>
      <c r="G16" s="52">
        <f t="shared" si="2"/>
        <v>2524699</v>
      </c>
      <c r="H16" s="52">
        <f>SUM(H6:H7)</f>
        <v>228963</v>
      </c>
      <c r="I16" s="52">
        <f>SUM(I6:I7)</f>
        <v>23625</v>
      </c>
      <c r="J16" s="52">
        <f>SUM(J6:J7)</f>
        <v>2272111</v>
      </c>
      <c r="K16" s="52">
        <f>SUM(K6:K7)</f>
        <v>1684224</v>
      </c>
      <c r="L16" s="52">
        <f t="shared" si="3"/>
        <v>870475</v>
      </c>
      <c r="M16" s="52">
        <f>SUM(M6:M7)</f>
        <v>165</v>
      </c>
      <c r="N16" s="52">
        <f>SUM(N6:N7)</f>
        <v>174570</v>
      </c>
      <c r="O16" s="52">
        <f>SUM(O6:O7)</f>
        <v>694340</v>
      </c>
      <c r="P16" s="52">
        <f>SUM(P6:P7)</f>
        <v>1400</v>
      </c>
      <c r="Q16" s="53">
        <f>SUM(Q6:Q7)</f>
        <v>0</v>
      </c>
    </row>
    <row r="17" spans="1:17" ht="15" customHeight="1">
      <c r="A17" s="50" t="s">
        <v>173</v>
      </c>
      <c r="B17" s="51">
        <f t="shared" si="0"/>
        <v>2044250</v>
      </c>
      <c r="C17" s="52">
        <f t="shared" si="1"/>
        <v>483759</v>
      </c>
      <c r="D17" s="52">
        <f>SUM(D8:D14)</f>
        <v>11550</v>
      </c>
      <c r="E17" s="52">
        <f>SUM(E8:E14)</f>
        <v>16000</v>
      </c>
      <c r="F17" s="52">
        <f>SUM(F8:F14)</f>
        <v>456209</v>
      </c>
      <c r="G17" s="52">
        <f t="shared" si="2"/>
        <v>1560491</v>
      </c>
      <c r="H17" s="52">
        <f>SUM(H8:H14)</f>
        <v>945872</v>
      </c>
      <c r="I17" s="52">
        <f>SUM(I8:I14)</f>
        <v>431622</v>
      </c>
      <c r="J17" s="52">
        <f>SUM(J8:J14)</f>
        <v>182997</v>
      </c>
      <c r="K17" s="52">
        <f>SUM(K8:K14)</f>
        <v>115108</v>
      </c>
      <c r="L17" s="52">
        <f t="shared" si="3"/>
        <v>1929142</v>
      </c>
      <c r="M17" s="52">
        <f>SUM(M8:M14)</f>
        <v>0</v>
      </c>
      <c r="N17" s="52">
        <f>SUM(N8:N14)</f>
        <v>532125</v>
      </c>
      <c r="O17" s="52">
        <f>SUM(O8:O14)</f>
        <v>1395867</v>
      </c>
      <c r="P17" s="52">
        <f>SUM(P8:P14)</f>
        <v>1150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144</v>
      </c>
      <c r="B19" s="59">
        <f>+C19+G19</f>
        <v>4598949</v>
      </c>
      <c r="C19" s="60">
        <f t="shared" si="1"/>
        <v>513759</v>
      </c>
      <c r="D19" s="59">
        <f>SUM(D16:D17)</f>
        <v>11550</v>
      </c>
      <c r="E19" s="59">
        <f>SUM(E16:E17)</f>
        <v>16000</v>
      </c>
      <c r="F19" s="59">
        <f>SUM(F16:F17)</f>
        <v>486209</v>
      </c>
      <c r="G19" s="60">
        <f t="shared" si="2"/>
        <v>4085190</v>
      </c>
      <c r="H19" s="59">
        <f>SUM(H16:H17)</f>
        <v>1174835</v>
      </c>
      <c r="I19" s="59">
        <f>SUM(I16:I17)</f>
        <v>455247</v>
      </c>
      <c r="J19" s="59">
        <f>SUM(J16:J17)</f>
        <v>2455108</v>
      </c>
      <c r="K19" s="60">
        <f>SUM(K16:K17)</f>
        <v>1799332</v>
      </c>
      <c r="L19" s="59">
        <f>SUM(M19:Q19)</f>
        <v>2799617</v>
      </c>
      <c r="M19" s="59">
        <f>SUM(M16:M17)</f>
        <v>165</v>
      </c>
      <c r="N19" s="59">
        <f>SUM(N16:N17)</f>
        <v>706695</v>
      </c>
      <c r="O19" s="59">
        <f>SUM(O16:O17)</f>
        <v>2090207</v>
      </c>
      <c r="P19" s="59">
        <f>SUM(P16:P17)</f>
        <v>2550</v>
      </c>
      <c r="Q19" s="61">
        <f>SUM(Q16:Q17)</f>
        <v>0</v>
      </c>
    </row>
  </sheetData>
  <mergeCells count="4">
    <mergeCell ref="C3:J3"/>
    <mergeCell ref="K3:Q3"/>
    <mergeCell ref="C4:F4"/>
    <mergeCell ref="G4:J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2004-09-01T02:55:45Z</dcterms:modified>
  <cp:category/>
  <cp:version/>
  <cp:contentType/>
  <cp:contentStatus/>
</cp:coreProperties>
</file>