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<sst xmlns="http://schemas.openxmlformats.org/spreadsheetml/2006/main" count="192" uniqueCount="155">
  <si>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</si>
  <si>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</si>
  <si>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</si>
  <si>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</si>
  <si>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</si>
  <si>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</si>
  <si>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</si>
  <si>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</si>
  <si>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</si>
  <si>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</si>
  <si>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</si>
  <si>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</si>
  <si>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</si>
  <si>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</si>
  <si>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</si>
  <si>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</si>
  <si>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8月分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</si>
  <si>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</si>
  <si>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</si>
  <si>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</si>
  <si>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</si>
  <si>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</si>
  <si>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</si>
  <si>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</si>
  <si>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</si>
  <si>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</si>
  <si>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</si>
  <si>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</si>
  <si>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</si>
  <si>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</si>
  <si>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</si>
  <si>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</si>
  <si>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</si>
  <si>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</si>
  <si>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</si>
  <si>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</si>
  <si>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</si>
  <si>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</si>
  <si>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</si>
  <si>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</si>
  <si>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</si>
  <si>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</si>
  <si>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</si>
  <si>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</si>
  <si>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</si>
  <si>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</si>
  <si>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</si>
  <si>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</si>
  <si>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</si>
  <si>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</si>
  <si>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</si>
  <si>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</si>
  <si>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</si>
  <si>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</si>
  <si>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</si>
  <si>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</si>
  <si>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</si>
  <si>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</si>
  <si>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</si>
  <si>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</si>
  <si>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</si>
  <si>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</si>
  <si>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</si>
  <si>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</si>
  <si>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</si>
  <si>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</si>
  <si>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</si>
  <si>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</si>
  <si>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</si>
  <si>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</si>
  <si>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</si>
  <si>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</si>
  <si>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</si>
  <si>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</si>
  <si>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</si>
  <si>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</si>
  <si>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土岐郡計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</si>
  <si>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</si>
  <si>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</si>
  <si>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</si>
  <si>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</si>
  <si>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</si>
  <si>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</si>
  <si>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</si>
  <si>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</si>
  <si>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</si>
  <si>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</si>
  <si>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</si>
  <si>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</si>
  <si>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</si>
  <si>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</si>
  <si>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</si>
  <si>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</si>
  <si>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</si>
  <si>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</si>
  <si>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</si>
  <si>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</si>
  <si>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</si>
  <si>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</si>
  <si>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</si>
  <si>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</si>
  <si>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</si>
  <si>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</si>
  <si>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</si>
  <si>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</si>
  <si>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</si>
  <si>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</si>
  <si>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</si>
  <si>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</si>
  <si>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</si>
  <si>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</si>
  <si>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</si>
  <si>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</si>
  <si>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</si>
  <si>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</si>
  <si>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</si>
  <si>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8月分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</si>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</sst>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="75" zoomScaleNormal="75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2" sqref="C122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5">SUM(C5:K5)</f>
        <v>47057</v>
      </c>
      <c r="C5" s="17">
        <v>32970</v>
      </c>
      <c r="D5" s="17">
        <v>1966</v>
      </c>
      <c r="E5" s="17">
        <v>307</v>
      </c>
      <c r="F5" s="17">
        <v>2177</v>
      </c>
      <c r="G5" s="17">
        <v>279</v>
      </c>
      <c r="H5" s="17">
        <v>760</v>
      </c>
      <c r="I5" s="17">
        <v>1331</v>
      </c>
      <c r="J5" s="17">
        <v>7267</v>
      </c>
      <c r="K5" s="17">
        <v>0</v>
      </c>
      <c r="L5" s="17">
        <v>20674</v>
      </c>
      <c r="M5" s="18">
        <v>26383</v>
      </c>
    </row>
    <row r="6" spans="1:13" ht="15" customHeight="1">
      <c r="A6" s="15" t="s">
        <v>18</v>
      </c>
      <c r="B6" s="19">
        <f t="shared" si="0"/>
        <v>18575</v>
      </c>
      <c r="C6" s="20">
        <v>12967</v>
      </c>
      <c r="D6" s="20">
        <v>1419</v>
      </c>
      <c r="E6" s="20">
        <v>0</v>
      </c>
      <c r="F6" s="20">
        <v>1452</v>
      </c>
      <c r="G6" s="20">
        <v>1342</v>
      </c>
      <c r="H6" s="20">
        <v>194</v>
      </c>
      <c r="I6" s="20">
        <v>421</v>
      </c>
      <c r="J6" s="20">
        <v>780</v>
      </c>
      <c r="K6" s="20">
        <v>0</v>
      </c>
      <c r="L6" s="20">
        <v>6940</v>
      </c>
      <c r="M6" s="21">
        <v>11635</v>
      </c>
    </row>
    <row r="7" spans="1:13" ht="15" customHeight="1">
      <c r="A7" s="15" t="s">
        <v>19</v>
      </c>
      <c r="B7" s="19">
        <f t="shared" si="0"/>
        <v>7094</v>
      </c>
      <c r="C7" s="20">
        <v>4574</v>
      </c>
      <c r="D7" s="20">
        <v>848</v>
      </c>
      <c r="E7" s="20">
        <v>0</v>
      </c>
      <c r="F7" s="20">
        <v>379</v>
      </c>
      <c r="G7" s="20">
        <v>0</v>
      </c>
      <c r="H7" s="20">
        <v>420</v>
      </c>
      <c r="I7" s="20">
        <v>673</v>
      </c>
      <c r="J7" s="20">
        <v>200</v>
      </c>
      <c r="K7" s="20">
        <v>0</v>
      </c>
      <c r="L7" s="20">
        <v>4637</v>
      </c>
      <c r="M7" s="21">
        <v>2457</v>
      </c>
    </row>
    <row r="8" spans="1:13" ht="15" customHeight="1">
      <c r="A8" s="15" t="s">
        <v>20</v>
      </c>
      <c r="B8" s="19">
        <f t="shared" si="0"/>
        <v>9709</v>
      </c>
      <c r="C8" s="20">
        <v>9250</v>
      </c>
      <c r="D8" s="20">
        <v>336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123</v>
      </c>
      <c r="K8" s="20">
        <v>0</v>
      </c>
      <c r="L8" s="20">
        <v>9436</v>
      </c>
      <c r="M8" s="21">
        <v>273</v>
      </c>
    </row>
    <row r="9" spans="1:13" ht="15" customHeight="1">
      <c r="A9" s="15" t="s">
        <v>21</v>
      </c>
      <c r="B9" s="19">
        <f t="shared" si="0"/>
        <v>11185</v>
      </c>
      <c r="C9" s="20">
        <v>9152</v>
      </c>
      <c r="D9" s="20">
        <v>1200</v>
      </c>
      <c r="E9" s="20">
        <v>78</v>
      </c>
      <c r="F9" s="20">
        <v>123</v>
      </c>
      <c r="G9" s="20">
        <v>0</v>
      </c>
      <c r="H9" s="20">
        <v>278</v>
      </c>
      <c r="I9" s="20">
        <v>308</v>
      </c>
      <c r="J9" s="20">
        <v>46</v>
      </c>
      <c r="K9" s="20">
        <v>0</v>
      </c>
      <c r="L9" s="20">
        <v>6688</v>
      </c>
      <c r="M9" s="21">
        <v>4497</v>
      </c>
    </row>
    <row r="10" spans="1:13" ht="15" customHeight="1">
      <c r="A10" s="15" t="s">
        <v>22</v>
      </c>
      <c r="B10" s="19">
        <f t="shared" si="0"/>
        <v>7878</v>
      </c>
      <c r="C10" s="20">
        <v>4283</v>
      </c>
      <c r="D10" s="20">
        <v>0</v>
      </c>
      <c r="E10" s="20">
        <v>96</v>
      </c>
      <c r="F10" s="20">
        <v>0</v>
      </c>
      <c r="G10" s="20">
        <v>0</v>
      </c>
      <c r="H10" s="20">
        <v>3499</v>
      </c>
      <c r="I10" s="20">
        <v>0</v>
      </c>
      <c r="J10" s="20">
        <v>0</v>
      </c>
      <c r="K10" s="20">
        <v>0</v>
      </c>
      <c r="L10" s="20">
        <v>2975</v>
      </c>
      <c r="M10" s="21">
        <v>4903</v>
      </c>
    </row>
    <row r="11" spans="1:13" ht="15" customHeight="1">
      <c r="A11" s="15" t="s">
        <v>23</v>
      </c>
      <c r="B11" s="19">
        <f t="shared" si="0"/>
        <v>1049</v>
      </c>
      <c r="C11" s="20">
        <v>1049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706</v>
      </c>
      <c r="M11" s="21">
        <v>343</v>
      </c>
    </row>
    <row r="12" spans="1:13" ht="15" customHeight="1">
      <c r="A12" s="15" t="s">
        <v>24</v>
      </c>
      <c r="B12" s="19">
        <f t="shared" si="0"/>
        <v>4496</v>
      </c>
      <c r="C12" s="20">
        <v>4005</v>
      </c>
      <c r="D12" s="20">
        <v>0</v>
      </c>
      <c r="E12" s="20">
        <v>0</v>
      </c>
      <c r="F12" s="20">
        <v>0</v>
      </c>
      <c r="G12" s="20">
        <v>0</v>
      </c>
      <c r="H12" s="20">
        <v>123</v>
      </c>
      <c r="I12" s="20">
        <v>305</v>
      </c>
      <c r="J12" s="20">
        <v>63</v>
      </c>
      <c r="K12" s="20">
        <v>0</v>
      </c>
      <c r="L12" s="20">
        <v>3637</v>
      </c>
      <c r="M12" s="21">
        <v>859</v>
      </c>
    </row>
    <row r="13" spans="1:13" ht="15" customHeight="1">
      <c r="A13" s="15" t="s">
        <v>25</v>
      </c>
      <c r="B13" s="19">
        <f t="shared" si="0"/>
        <v>4015</v>
      </c>
      <c r="C13" s="20">
        <v>3421</v>
      </c>
      <c r="D13" s="20">
        <v>0</v>
      </c>
      <c r="E13" s="20">
        <v>0</v>
      </c>
      <c r="F13" s="20">
        <v>205</v>
      </c>
      <c r="G13" s="20">
        <v>0</v>
      </c>
      <c r="H13" s="20">
        <v>0</v>
      </c>
      <c r="I13" s="20">
        <v>389</v>
      </c>
      <c r="J13" s="20">
        <v>0</v>
      </c>
      <c r="K13" s="20">
        <v>0</v>
      </c>
      <c r="L13" s="20">
        <v>1718</v>
      </c>
      <c r="M13" s="21">
        <v>2297</v>
      </c>
    </row>
    <row r="14" spans="1:13" ht="15" customHeight="1">
      <c r="A14" s="15" t="s">
        <v>26</v>
      </c>
      <c r="B14" s="19">
        <f t="shared" si="0"/>
        <v>6426</v>
      </c>
      <c r="C14" s="20">
        <v>2801</v>
      </c>
      <c r="D14" s="20">
        <v>533</v>
      </c>
      <c r="E14" s="20">
        <v>0</v>
      </c>
      <c r="F14" s="20">
        <v>458</v>
      </c>
      <c r="G14" s="20">
        <v>12</v>
      </c>
      <c r="H14" s="20">
        <v>0</v>
      </c>
      <c r="I14" s="20">
        <v>1837</v>
      </c>
      <c r="J14" s="20">
        <v>785</v>
      </c>
      <c r="K14" s="20">
        <v>0</v>
      </c>
      <c r="L14" s="20">
        <v>3019</v>
      </c>
      <c r="M14" s="21">
        <v>3407</v>
      </c>
    </row>
    <row r="15" spans="1:13" ht="15" customHeight="1">
      <c r="A15" s="15" t="s">
        <v>27</v>
      </c>
      <c r="B15" s="19">
        <f t="shared" si="0"/>
        <v>12931</v>
      </c>
      <c r="C15" s="20">
        <v>3576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9337</v>
      </c>
      <c r="J15" s="20">
        <v>18</v>
      </c>
      <c r="K15" s="20">
        <v>0</v>
      </c>
      <c r="L15" s="20">
        <v>2295</v>
      </c>
      <c r="M15" s="21">
        <v>10636</v>
      </c>
    </row>
    <row r="16" spans="1:13" ht="15" customHeight="1">
      <c r="A16" s="15" t="s">
        <v>28</v>
      </c>
      <c r="B16" s="19">
        <f t="shared" si="0"/>
        <v>4083</v>
      </c>
      <c r="C16" s="20">
        <v>3576</v>
      </c>
      <c r="D16" s="20">
        <v>402</v>
      </c>
      <c r="E16" s="20">
        <v>0</v>
      </c>
      <c r="F16" s="20">
        <v>72</v>
      </c>
      <c r="G16" s="20">
        <v>0</v>
      </c>
      <c r="H16" s="20">
        <v>0</v>
      </c>
      <c r="I16" s="20">
        <v>0</v>
      </c>
      <c r="J16" s="20">
        <v>33</v>
      </c>
      <c r="K16" s="20">
        <v>0</v>
      </c>
      <c r="L16" s="20">
        <v>2214</v>
      </c>
      <c r="M16" s="21">
        <v>1869</v>
      </c>
    </row>
    <row r="17" spans="1:13" ht="15" customHeight="1">
      <c r="A17" s="15" t="s">
        <v>29</v>
      </c>
      <c r="B17" s="19">
        <f t="shared" si="0"/>
        <v>13431</v>
      </c>
      <c r="C17" s="20">
        <v>8332</v>
      </c>
      <c r="D17" s="20">
        <v>99</v>
      </c>
      <c r="E17" s="20">
        <v>0</v>
      </c>
      <c r="F17" s="20">
        <v>1875</v>
      </c>
      <c r="G17" s="20">
        <v>0</v>
      </c>
      <c r="H17" s="20">
        <v>1106</v>
      </c>
      <c r="I17" s="20">
        <v>0</v>
      </c>
      <c r="J17" s="20">
        <v>2019</v>
      </c>
      <c r="K17" s="20">
        <v>0</v>
      </c>
      <c r="L17" s="20">
        <v>6270</v>
      </c>
      <c r="M17" s="21">
        <v>7161</v>
      </c>
    </row>
    <row r="18" spans="1:13" ht="15" customHeight="1">
      <c r="A18" s="15" t="s">
        <v>30</v>
      </c>
      <c r="B18" s="19">
        <f t="shared" si="0"/>
        <v>12440</v>
      </c>
      <c r="C18" s="20">
        <v>7265</v>
      </c>
      <c r="D18" s="20">
        <v>0</v>
      </c>
      <c r="E18" s="20">
        <v>0</v>
      </c>
      <c r="F18" s="20">
        <v>990</v>
      </c>
      <c r="G18" s="20">
        <v>174</v>
      </c>
      <c r="H18" s="20">
        <v>1239</v>
      </c>
      <c r="I18" s="20">
        <v>2511</v>
      </c>
      <c r="J18" s="20">
        <v>131</v>
      </c>
      <c r="K18" s="20">
        <v>130</v>
      </c>
      <c r="L18" s="20">
        <v>3938</v>
      </c>
      <c r="M18" s="21">
        <v>8502</v>
      </c>
    </row>
    <row r="19" spans="1:13" ht="15" customHeight="1">
      <c r="A19" s="15" t="s">
        <v>31</v>
      </c>
      <c r="B19" s="19">
        <f t="shared" si="0"/>
        <v>1481</v>
      </c>
      <c r="C19" s="20">
        <v>782</v>
      </c>
      <c r="D19" s="20">
        <v>0</v>
      </c>
      <c r="E19" s="20">
        <v>0</v>
      </c>
      <c r="F19" s="20">
        <v>0</v>
      </c>
      <c r="G19" s="20">
        <v>106</v>
      </c>
      <c r="H19" s="20">
        <v>0</v>
      </c>
      <c r="I19" s="20">
        <v>0</v>
      </c>
      <c r="J19" s="20">
        <v>593</v>
      </c>
      <c r="K19" s="20">
        <v>0</v>
      </c>
      <c r="L19" s="20">
        <v>566</v>
      </c>
      <c r="M19" s="21">
        <v>915</v>
      </c>
    </row>
    <row r="20" spans="1:13" ht="15" customHeight="1">
      <c r="A20" s="15" t="s">
        <v>32</v>
      </c>
      <c r="B20" s="19">
        <f t="shared" si="0"/>
        <v>5213</v>
      </c>
      <c r="C20" s="20">
        <v>3601</v>
      </c>
      <c r="D20" s="20">
        <v>884</v>
      </c>
      <c r="E20" s="20">
        <v>0</v>
      </c>
      <c r="F20" s="20">
        <v>270</v>
      </c>
      <c r="G20" s="20">
        <v>0</v>
      </c>
      <c r="H20" s="20">
        <v>0</v>
      </c>
      <c r="I20" s="20">
        <v>458</v>
      </c>
      <c r="J20" s="20">
        <v>0</v>
      </c>
      <c r="K20" s="20">
        <v>0</v>
      </c>
      <c r="L20" s="20">
        <v>2151</v>
      </c>
      <c r="M20" s="21">
        <v>3062</v>
      </c>
    </row>
    <row r="21" spans="1:13" ht="15" customHeight="1">
      <c r="A21" s="15" t="s">
        <v>33</v>
      </c>
      <c r="B21" s="19">
        <f t="shared" si="0"/>
        <v>2320</v>
      </c>
      <c r="C21" s="20">
        <v>2203</v>
      </c>
      <c r="D21" s="20">
        <v>0</v>
      </c>
      <c r="E21" s="20">
        <v>0</v>
      </c>
      <c r="F21" s="20">
        <v>117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2203</v>
      </c>
      <c r="M21" s="21">
        <v>117</v>
      </c>
    </row>
    <row r="22" spans="1:13" ht="15" customHeight="1">
      <c r="A22" s="15" t="s">
        <v>34</v>
      </c>
      <c r="B22" s="19">
        <f t="shared" si="0"/>
        <v>10950</v>
      </c>
      <c r="C22" s="20">
        <v>3371</v>
      </c>
      <c r="D22" s="20">
        <v>296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7119</v>
      </c>
      <c r="K22" s="20">
        <v>164</v>
      </c>
      <c r="L22" s="20">
        <v>2894</v>
      </c>
      <c r="M22" s="21">
        <v>8056</v>
      </c>
    </row>
    <row r="23" spans="1:13" ht="15" customHeight="1">
      <c r="A23" s="15" t="s">
        <v>35</v>
      </c>
      <c r="B23" s="19">
        <f t="shared" si="0"/>
        <v>15319</v>
      </c>
      <c r="C23" s="20">
        <v>2655</v>
      </c>
      <c r="D23" s="20">
        <v>0</v>
      </c>
      <c r="E23" s="20">
        <v>0</v>
      </c>
      <c r="F23" s="20">
        <v>0</v>
      </c>
      <c r="G23" s="20">
        <v>0</v>
      </c>
      <c r="H23" s="20">
        <v>582</v>
      </c>
      <c r="I23" s="20">
        <v>10849</v>
      </c>
      <c r="J23" s="20">
        <v>645</v>
      </c>
      <c r="K23" s="20">
        <v>588</v>
      </c>
      <c r="L23" s="20">
        <v>1651</v>
      </c>
      <c r="M23" s="21">
        <v>13668</v>
      </c>
    </row>
    <row r="24" spans="1:13" ht="15" customHeight="1">
      <c r="A24" s="32" t="s">
        <v>36</v>
      </c>
      <c r="B24" s="22">
        <f t="shared" si="0"/>
        <v>2481</v>
      </c>
      <c r="C24" s="23">
        <v>2311</v>
      </c>
      <c r="D24" s="23">
        <v>0</v>
      </c>
      <c r="E24" s="23">
        <v>0</v>
      </c>
      <c r="F24" s="23">
        <v>20</v>
      </c>
      <c r="G24" s="23">
        <v>0</v>
      </c>
      <c r="H24" s="23">
        <v>102</v>
      </c>
      <c r="I24" s="23">
        <v>0</v>
      </c>
      <c r="J24" s="23">
        <v>48</v>
      </c>
      <c r="K24" s="23">
        <v>0</v>
      </c>
      <c r="L24" s="23">
        <v>1713</v>
      </c>
      <c r="M24" s="24">
        <v>768</v>
      </c>
    </row>
    <row r="25" spans="1:13" ht="15" customHeight="1">
      <c r="A25" s="25" t="s">
        <v>98</v>
      </c>
      <c r="B25" s="26">
        <f t="shared" si="0"/>
        <v>198133</v>
      </c>
      <c r="C25" s="27">
        <v>122144</v>
      </c>
      <c r="D25" s="27">
        <v>7983</v>
      </c>
      <c r="E25" s="27">
        <v>481</v>
      </c>
      <c r="F25" s="27">
        <v>8138</v>
      </c>
      <c r="G25" s="27">
        <v>1913</v>
      </c>
      <c r="H25" s="27">
        <v>8303</v>
      </c>
      <c r="I25" s="27">
        <v>28419</v>
      </c>
      <c r="J25" s="27">
        <v>19870</v>
      </c>
      <c r="K25" s="27">
        <v>882</v>
      </c>
      <c r="L25" s="27">
        <v>86325</v>
      </c>
      <c r="M25" s="28">
        <v>111808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788</v>
      </c>
      <c r="C27" s="20">
        <v>638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150</v>
      </c>
      <c r="L27" s="20">
        <v>638</v>
      </c>
      <c r="M27" s="21">
        <v>150</v>
      </c>
    </row>
    <row r="28" spans="1:13" ht="15" customHeight="1">
      <c r="A28" s="15" t="s">
        <v>38</v>
      </c>
      <c r="B28" s="19">
        <f>SUM(C28:K28)</f>
        <v>2077</v>
      </c>
      <c r="C28" s="20">
        <v>905</v>
      </c>
      <c r="D28" s="20">
        <v>258</v>
      </c>
      <c r="E28" s="20">
        <v>0</v>
      </c>
      <c r="F28" s="20">
        <v>204</v>
      </c>
      <c r="G28" s="20">
        <v>0</v>
      </c>
      <c r="H28" s="20">
        <v>0</v>
      </c>
      <c r="I28" s="20">
        <v>0</v>
      </c>
      <c r="J28" s="20">
        <v>710</v>
      </c>
      <c r="K28" s="20">
        <v>0</v>
      </c>
      <c r="L28" s="20">
        <v>728</v>
      </c>
      <c r="M28" s="21">
        <v>1349</v>
      </c>
    </row>
    <row r="29" spans="1:13" ht="15" customHeight="1">
      <c r="A29" s="15" t="s">
        <v>39</v>
      </c>
      <c r="B29" s="19">
        <f>SUM(C29:K29)</f>
        <v>1065</v>
      </c>
      <c r="C29" s="20">
        <v>842</v>
      </c>
      <c r="D29" s="20">
        <v>223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647</v>
      </c>
      <c r="M29" s="21">
        <v>418</v>
      </c>
    </row>
    <row r="30" spans="1:13" ht="15" customHeight="1">
      <c r="A30" s="32" t="s">
        <v>40</v>
      </c>
      <c r="B30" s="22">
        <f>SUM(C30:M30)</f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4">
        <v>0</v>
      </c>
    </row>
    <row r="31" spans="1:13" ht="15" customHeight="1">
      <c r="A31" s="25" t="s">
        <v>99</v>
      </c>
      <c r="B31" s="26">
        <f>SUM(C31:K31)</f>
        <v>3930</v>
      </c>
      <c r="C31" s="27">
        <v>2385</v>
      </c>
      <c r="D31" s="27">
        <v>481</v>
      </c>
      <c r="E31" s="27">
        <v>0</v>
      </c>
      <c r="F31" s="27">
        <v>204</v>
      </c>
      <c r="G31" s="27">
        <v>0</v>
      </c>
      <c r="H31" s="27">
        <v>0</v>
      </c>
      <c r="I31" s="27">
        <v>0</v>
      </c>
      <c r="J31" s="27">
        <v>710</v>
      </c>
      <c r="K31" s="27">
        <v>150</v>
      </c>
      <c r="L31" s="27">
        <v>2013</v>
      </c>
      <c r="M31" s="28">
        <v>1917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1808</v>
      </c>
      <c r="C33" s="20">
        <v>1054</v>
      </c>
      <c r="D33" s="20">
        <v>0</v>
      </c>
      <c r="E33" s="20">
        <v>0</v>
      </c>
      <c r="F33" s="20">
        <v>731</v>
      </c>
      <c r="G33" s="20">
        <v>0</v>
      </c>
      <c r="H33" s="20">
        <v>0</v>
      </c>
      <c r="I33" s="20">
        <v>23</v>
      </c>
      <c r="J33" s="20">
        <v>0</v>
      </c>
      <c r="K33" s="20">
        <v>0</v>
      </c>
      <c r="L33" s="20">
        <v>812</v>
      </c>
      <c r="M33" s="21">
        <v>996</v>
      </c>
    </row>
    <row r="34" spans="1:13" ht="15" customHeight="1">
      <c r="A34" s="15" t="s">
        <v>42</v>
      </c>
      <c r="B34" s="19">
        <f>SUM(C34:K34)</f>
        <v>265</v>
      </c>
      <c r="C34" s="20">
        <v>108</v>
      </c>
      <c r="D34" s="20">
        <v>0</v>
      </c>
      <c r="E34" s="20">
        <v>0</v>
      </c>
      <c r="F34" s="20">
        <v>0</v>
      </c>
      <c r="G34" s="20">
        <v>0</v>
      </c>
      <c r="H34" s="20">
        <v>157</v>
      </c>
      <c r="I34" s="20">
        <v>0</v>
      </c>
      <c r="J34" s="20">
        <v>0</v>
      </c>
      <c r="K34" s="20">
        <v>0</v>
      </c>
      <c r="L34" s="20">
        <v>265</v>
      </c>
      <c r="M34" s="21">
        <v>0</v>
      </c>
    </row>
    <row r="35" spans="1:13" ht="15" customHeight="1">
      <c r="A35" s="32" t="s">
        <v>43</v>
      </c>
      <c r="B35" s="22">
        <f>SUM(C35:K35)</f>
        <v>2381</v>
      </c>
      <c r="C35" s="23">
        <v>410</v>
      </c>
      <c r="D35" s="23">
        <v>0</v>
      </c>
      <c r="E35" s="23">
        <v>0</v>
      </c>
      <c r="F35" s="23">
        <v>0</v>
      </c>
      <c r="G35" s="23">
        <v>65</v>
      </c>
      <c r="H35" s="23">
        <v>0</v>
      </c>
      <c r="I35" s="23">
        <v>1906</v>
      </c>
      <c r="J35" s="23">
        <v>0</v>
      </c>
      <c r="K35" s="23">
        <v>0</v>
      </c>
      <c r="L35" s="23">
        <v>282</v>
      </c>
      <c r="M35" s="24">
        <v>2099</v>
      </c>
    </row>
    <row r="36" spans="1:13" ht="15" customHeight="1">
      <c r="A36" s="25" t="s">
        <v>100</v>
      </c>
      <c r="B36" s="26">
        <f>SUM(C36:K36)</f>
        <v>4454</v>
      </c>
      <c r="C36" s="27">
        <v>1572</v>
      </c>
      <c r="D36" s="27">
        <v>0</v>
      </c>
      <c r="E36" s="27">
        <v>0</v>
      </c>
      <c r="F36" s="27">
        <v>731</v>
      </c>
      <c r="G36" s="27">
        <v>65</v>
      </c>
      <c r="H36" s="27">
        <v>157</v>
      </c>
      <c r="I36" s="27">
        <v>1929</v>
      </c>
      <c r="J36" s="27">
        <v>0</v>
      </c>
      <c r="K36" s="27">
        <v>0</v>
      </c>
      <c r="L36" s="27">
        <v>1359</v>
      </c>
      <c r="M36" s="28">
        <v>3095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673</v>
      </c>
      <c r="C38" s="20">
        <v>313</v>
      </c>
      <c r="D38" s="20">
        <v>0</v>
      </c>
      <c r="E38" s="20">
        <v>83</v>
      </c>
      <c r="F38" s="20">
        <v>277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176</v>
      </c>
      <c r="M38" s="21">
        <v>497</v>
      </c>
    </row>
    <row r="39" spans="1:13" ht="15" customHeight="1">
      <c r="A39" s="32" t="s">
        <v>45</v>
      </c>
      <c r="B39" s="22">
        <f>SUM(C39:M39)</f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4">
        <v>0</v>
      </c>
    </row>
    <row r="40" spans="1:13" ht="15" customHeight="1">
      <c r="A40" s="25" t="s">
        <v>101</v>
      </c>
      <c r="B40" s="26">
        <f>SUM(C40:K40)</f>
        <v>673</v>
      </c>
      <c r="C40" s="27">
        <v>313</v>
      </c>
      <c r="D40" s="27">
        <v>0</v>
      </c>
      <c r="E40" s="27">
        <v>83</v>
      </c>
      <c r="F40" s="27">
        <v>277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176</v>
      </c>
      <c r="M40" s="28">
        <v>497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4354</v>
      </c>
      <c r="C42" s="20">
        <v>2566</v>
      </c>
      <c r="D42" s="20">
        <v>0</v>
      </c>
      <c r="E42" s="20">
        <v>0</v>
      </c>
      <c r="F42" s="20">
        <v>367</v>
      </c>
      <c r="G42" s="20">
        <v>0</v>
      </c>
      <c r="H42" s="20">
        <v>223</v>
      </c>
      <c r="I42" s="20">
        <v>50</v>
      </c>
      <c r="J42" s="20">
        <v>1148</v>
      </c>
      <c r="K42" s="20">
        <v>0</v>
      </c>
      <c r="L42" s="20">
        <v>3282</v>
      </c>
      <c r="M42" s="21">
        <v>1072</v>
      </c>
    </row>
    <row r="43" spans="1:13" ht="15" customHeight="1">
      <c r="A43" s="32" t="s">
        <v>47</v>
      </c>
      <c r="B43" s="22">
        <f>SUM(C43:K43)</f>
        <v>247</v>
      </c>
      <c r="C43" s="23">
        <v>247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134</v>
      </c>
      <c r="M43" s="24">
        <v>113</v>
      </c>
    </row>
    <row r="44" spans="1:13" ht="15" customHeight="1">
      <c r="A44" s="25" t="s">
        <v>102</v>
      </c>
      <c r="B44" s="26">
        <f>SUM(C44:K44)</f>
        <v>4601</v>
      </c>
      <c r="C44" s="27">
        <v>2813</v>
      </c>
      <c r="D44" s="27">
        <v>0</v>
      </c>
      <c r="E44" s="27">
        <v>0</v>
      </c>
      <c r="F44" s="27">
        <v>367</v>
      </c>
      <c r="G44" s="27">
        <v>0</v>
      </c>
      <c r="H44" s="27">
        <v>223</v>
      </c>
      <c r="I44" s="27">
        <v>50</v>
      </c>
      <c r="J44" s="27">
        <v>1148</v>
      </c>
      <c r="K44" s="27">
        <v>0</v>
      </c>
      <c r="L44" s="27">
        <v>3416</v>
      </c>
      <c r="M44" s="28">
        <v>1185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1545</v>
      </c>
      <c r="C46" s="20">
        <v>910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635</v>
      </c>
      <c r="K46" s="20">
        <v>0</v>
      </c>
      <c r="L46" s="20">
        <v>910</v>
      </c>
      <c r="M46" s="21">
        <v>635</v>
      </c>
    </row>
    <row r="47" spans="1:13" ht="15" customHeight="1">
      <c r="A47" s="15" t="s">
        <v>49</v>
      </c>
      <c r="B47" s="19">
        <f>SUM(C47:K47)</f>
        <v>2773</v>
      </c>
      <c r="C47" s="20">
        <v>238</v>
      </c>
      <c r="D47" s="20">
        <v>0</v>
      </c>
      <c r="E47" s="20">
        <v>0</v>
      </c>
      <c r="F47" s="20">
        <v>2437</v>
      </c>
      <c r="G47" s="20">
        <v>0</v>
      </c>
      <c r="H47" s="20">
        <v>0</v>
      </c>
      <c r="I47" s="20">
        <v>0</v>
      </c>
      <c r="J47" s="20">
        <v>36</v>
      </c>
      <c r="K47" s="20">
        <v>62</v>
      </c>
      <c r="L47" s="20">
        <v>266</v>
      </c>
      <c r="M47" s="21">
        <v>2507</v>
      </c>
    </row>
    <row r="48" spans="1:13" ht="15" customHeight="1">
      <c r="A48" s="15" t="s">
        <v>50</v>
      </c>
      <c r="B48" s="19">
        <f>SUM(C48:K48)</f>
        <v>1908</v>
      </c>
      <c r="C48" s="20">
        <v>894</v>
      </c>
      <c r="D48" s="20">
        <v>0</v>
      </c>
      <c r="E48" s="20">
        <v>0</v>
      </c>
      <c r="F48" s="20">
        <v>1014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613</v>
      </c>
      <c r="M48" s="21">
        <v>1295</v>
      </c>
    </row>
    <row r="49" spans="1:13" ht="15" customHeight="1">
      <c r="A49" s="32" t="s">
        <v>51</v>
      </c>
      <c r="B49" s="22">
        <f>SUM(C49:K49)</f>
        <v>280</v>
      </c>
      <c r="C49" s="23">
        <v>132</v>
      </c>
      <c r="D49" s="23">
        <v>0</v>
      </c>
      <c r="E49" s="23">
        <v>148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132</v>
      </c>
      <c r="M49" s="24">
        <v>148</v>
      </c>
    </row>
    <row r="50" spans="1:13" ht="15" customHeight="1">
      <c r="A50" s="25" t="s">
        <v>103</v>
      </c>
      <c r="B50" s="26">
        <f>SUM(C50:K50)</f>
        <v>6506</v>
      </c>
      <c r="C50" s="27">
        <v>2174</v>
      </c>
      <c r="D50" s="27">
        <v>0</v>
      </c>
      <c r="E50" s="27">
        <v>148</v>
      </c>
      <c r="F50" s="27">
        <v>3451</v>
      </c>
      <c r="G50" s="27">
        <v>0</v>
      </c>
      <c r="H50" s="27">
        <v>0</v>
      </c>
      <c r="I50" s="27">
        <v>0</v>
      </c>
      <c r="J50" s="27">
        <v>671</v>
      </c>
      <c r="K50" s="27">
        <v>62</v>
      </c>
      <c r="L50" s="27">
        <v>1921</v>
      </c>
      <c r="M50" s="28">
        <v>4585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2483</v>
      </c>
      <c r="C52" s="20">
        <v>1476</v>
      </c>
      <c r="D52" s="20">
        <v>0</v>
      </c>
      <c r="E52" s="20">
        <v>0</v>
      </c>
      <c r="F52" s="20">
        <v>0</v>
      </c>
      <c r="G52" s="20">
        <v>0</v>
      </c>
      <c r="H52" s="20">
        <v>33</v>
      </c>
      <c r="I52" s="20">
        <v>0</v>
      </c>
      <c r="J52" s="20">
        <v>974</v>
      </c>
      <c r="K52" s="20">
        <v>0</v>
      </c>
      <c r="L52" s="20">
        <v>1335</v>
      </c>
      <c r="M52" s="21">
        <v>1148</v>
      </c>
    </row>
    <row r="53" spans="1:13" ht="15" customHeight="1">
      <c r="A53" s="15" t="s">
        <v>53</v>
      </c>
      <c r="B53" s="19">
        <f>SUM(C53:K53)</f>
        <v>484</v>
      </c>
      <c r="C53" s="20">
        <v>232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252</v>
      </c>
      <c r="K53" s="20">
        <v>0</v>
      </c>
      <c r="L53" s="20">
        <v>118</v>
      </c>
      <c r="M53" s="21">
        <v>366</v>
      </c>
    </row>
    <row r="54" spans="1:13" ht="15" customHeight="1">
      <c r="A54" s="15" t="s">
        <v>54</v>
      </c>
      <c r="B54" s="19">
        <f>SUM(C54:K54)</f>
        <v>1339</v>
      </c>
      <c r="C54" s="20">
        <v>1150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44</v>
      </c>
      <c r="K54" s="20">
        <v>145</v>
      </c>
      <c r="L54" s="20">
        <v>1163</v>
      </c>
      <c r="M54" s="21">
        <v>176</v>
      </c>
    </row>
    <row r="55" spans="1:13" ht="15" customHeight="1">
      <c r="A55" s="15" t="s">
        <v>55</v>
      </c>
      <c r="B55" s="19">
        <f>SUM(C55:K55)</f>
        <v>1899</v>
      </c>
      <c r="C55" s="20">
        <v>1512</v>
      </c>
      <c r="D55" s="20">
        <v>46</v>
      </c>
      <c r="E55" s="20">
        <v>0</v>
      </c>
      <c r="F55" s="20">
        <v>341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956</v>
      </c>
      <c r="M55" s="21">
        <v>943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32" t="s">
        <v>59</v>
      </c>
      <c r="B59" s="22">
        <f>SUM(C59:M59)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0</v>
      </c>
    </row>
    <row r="60" spans="1:13" ht="15" customHeight="1">
      <c r="A60" s="25" t="s">
        <v>104</v>
      </c>
      <c r="B60" s="26">
        <f>SUM(C60:K60)</f>
        <v>6205</v>
      </c>
      <c r="C60" s="27">
        <v>4370</v>
      </c>
      <c r="D60" s="27">
        <v>46</v>
      </c>
      <c r="E60" s="27">
        <v>0</v>
      </c>
      <c r="F60" s="27">
        <v>341</v>
      </c>
      <c r="G60" s="27">
        <v>0</v>
      </c>
      <c r="H60" s="27">
        <v>33</v>
      </c>
      <c r="I60" s="27">
        <v>0</v>
      </c>
      <c r="J60" s="27">
        <v>1270</v>
      </c>
      <c r="K60" s="27">
        <v>145</v>
      </c>
      <c r="L60" s="27">
        <v>3572</v>
      </c>
      <c r="M60" s="28">
        <v>2633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1716</v>
      </c>
      <c r="C62" s="20">
        <v>383</v>
      </c>
      <c r="D62" s="20">
        <v>140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1193</v>
      </c>
      <c r="K62" s="20">
        <v>0</v>
      </c>
      <c r="L62" s="20">
        <v>287</v>
      </c>
      <c r="M62" s="21">
        <v>1429</v>
      </c>
    </row>
    <row r="63" spans="1:13" ht="15" customHeight="1">
      <c r="A63" s="25" t="s">
        <v>105</v>
      </c>
      <c r="B63" s="26">
        <f>SUM(C63:K63)</f>
        <v>1716</v>
      </c>
      <c r="C63" s="27">
        <v>383</v>
      </c>
      <c r="D63" s="27">
        <v>140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1193</v>
      </c>
      <c r="K63" s="27">
        <v>0</v>
      </c>
      <c r="L63" s="27">
        <v>287</v>
      </c>
      <c r="M63" s="28">
        <v>1429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SUM(C65:K65)</f>
        <v>620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620</v>
      </c>
      <c r="K65" s="20">
        <v>0</v>
      </c>
      <c r="L65" s="20">
        <v>620</v>
      </c>
      <c r="M65" s="21">
        <v>0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63</v>
      </c>
      <c r="B67" s="19">
        <f>SUM(C67:K67)</f>
        <v>331</v>
      </c>
      <c r="C67" s="20">
        <v>129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202</v>
      </c>
      <c r="J67" s="20">
        <v>0</v>
      </c>
      <c r="K67" s="20">
        <v>0</v>
      </c>
      <c r="L67" s="20">
        <v>129</v>
      </c>
      <c r="M67" s="21">
        <v>202</v>
      </c>
    </row>
    <row r="68" spans="1:13" ht="15" customHeight="1">
      <c r="A68" s="15" t="s">
        <v>64</v>
      </c>
      <c r="B68" s="19">
        <f>SUM(C68:M68)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</row>
    <row r="69" spans="1:13" ht="15" customHeight="1">
      <c r="A69" s="32" t="s">
        <v>65</v>
      </c>
      <c r="B69" s="22">
        <f>SUM(C69:K69)</f>
        <v>131</v>
      </c>
      <c r="C69" s="23">
        <v>131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131</v>
      </c>
      <c r="M69" s="24">
        <v>0</v>
      </c>
    </row>
    <row r="70" spans="1:13" ht="15" customHeight="1">
      <c r="A70" s="25" t="s">
        <v>106</v>
      </c>
      <c r="B70" s="26">
        <f>SUM(C70:K70)</f>
        <v>1082</v>
      </c>
      <c r="C70" s="27">
        <v>260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202</v>
      </c>
      <c r="J70" s="27">
        <v>620</v>
      </c>
      <c r="K70" s="27">
        <v>0</v>
      </c>
      <c r="L70" s="27">
        <v>880</v>
      </c>
      <c r="M70" s="28">
        <v>202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 aca="true" t="shared" si="1" ref="B72:B77">SUM(C72:K72)</f>
        <v>717</v>
      </c>
      <c r="C72" s="20">
        <v>717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717</v>
      </c>
      <c r="M72" s="21">
        <v>0</v>
      </c>
    </row>
    <row r="73" spans="1:13" ht="15" customHeight="1">
      <c r="A73" s="15" t="s">
        <v>67</v>
      </c>
      <c r="B73" s="19">
        <f t="shared" si="1"/>
        <v>588</v>
      </c>
      <c r="C73" s="20">
        <v>333</v>
      </c>
      <c r="D73" s="20">
        <v>0</v>
      </c>
      <c r="E73" s="20">
        <v>192</v>
      </c>
      <c r="F73" s="20">
        <v>63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333</v>
      </c>
      <c r="M73" s="21">
        <v>255</v>
      </c>
    </row>
    <row r="74" spans="1:13" ht="15" customHeight="1">
      <c r="A74" s="15" t="s">
        <v>68</v>
      </c>
      <c r="B74" s="19">
        <f t="shared" si="1"/>
        <v>844</v>
      </c>
      <c r="C74" s="20">
        <v>799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45</v>
      </c>
      <c r="L74" s="20">
        <v>799</v>
      </c>
      <c r="M74" s="21">
        <v>45</v>
      </c>
    </row>
    <row r="75" spans="1:13" ht="15" customHeight="1">
      <c r="A75" s="15" t="s">
        <v>69</v>
      </c>
      <c r="B75" s="19">
        <f t="shared" si="1"/>
        <v>817</v>
      </c>
      <c r="C75" s="20">
        <v>162</v>
      </c>
      <c r="D75" s="20">
        <v>541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114</v>
      </c>
      <c r="K75" s="20">
        <v>0</v>
      </c>
      <c r="L75" s="20">
        <v>162</v>
      </c>
      <c r="M75" s="21">
        <v>655</v>
      </c>
    </row>
    <row r="76" spans="1:13" ht="15" customHeight="1">
      <c r="A76" s="15" t="s">
        <v>70</v>
      </c>
      <c r="B76" s="19">
        <f t="shared" si="1"/>
        <v>1103</v>
      </c>
      <c r="C76" s="20">
        <v>405</v>
      </c>
      <c r="D76" s="20">
        <v>0</v>
      </c>
      <c r="E76" s="20">
        <v>0</v>
      </c>
      <c r="F76" s="20">
        <v>330</v>
      </c>
      <c r="G76" s="20">
        <v>0</v>
      </c>
      <c r="H76" s="20">
        <v>0</v>
      </c>
      <c r="I76" s="20">
        <v>0</v>
      </c>
      <c r="J76" s="20">
        <v>368</v>
      </c>
      <c r="K76" s="20">
        <v>0</v>
      </c>
      <c r="L76" s="20">
        <v>370</v>
      </c>
      <c r="M76" s="21">
        <v>733</v>
      </c>
    </row>
    <row r="77" spans="1:13" ht="15" customHeight="1">
      <c r="A77" s="15" t="s">
        <v>71</v>
      </c>
      <c r="B77" s="19">
        <f t="shared" si="1"/>
        <v>444</v>
      </c>
      <c r="C77" s="20">
        <v>181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263</v>
      </c>
      <c r="K77" s="20">
        <v>0</v>
      </c>
      <c r="L77" s="20">
        <v>181</v>
      </c>
      <c r="M77" s="21">
        <v>263</v>
      </c>
    </row>
    <row r="78" spans="1:13" ht="15" customHeight="1">
      <c r="A78" s="32" t="s">
        <v>72</v>
      </c>
      <c r="B78" s="22">
        <f>SUM(C78:M78)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</row>
    <row r="79" spans="1:13" ht="15" customHeight="1">
      <c r="A79" s="25" t="s">
        <v>107</v>
      </c>
      <c r="B79" s="26">
        <f>SUM(C79:K79)</f>
        <v>4513</v>
      </c>
      <c r="C79" s="27">
        <v>2597</v>
      </c>
      <c r="D79" s="27">
        <v>541</v>
      </c>
      <c r="E79" s="27">
        <v>192</v>
      </c>
      <c r="F79" s="27">
        <v>393</v>
      </c>
      <c r="G79" s="27">
        <v>0</v>
      </c>
      <c r="H79" s="27">
        <v>0</v>
      </c>
      <c r="I79" s="27">
        <v>0</v>
      </c>
      <c r="J79" s="27">
        <v>745</v>
      </c>
      <c r="K79" s="27">
        <v>45</v>
      </c>
      <c r="L79" s="27">
        <v>2562</v>
      </c>
      <c r="M79" s="28">
        <v>1951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1550</v>
      </c>
      <c r="C81" s="20">
        <v>881</v>
      </c>
      <c r="D81" s="20">
        <v>0</v>
      </c>
      <c r="E81" s="20">
        <v>0</v>
      </c>
      <c r="F81" s="20">
        <v>13</v>
      </c>
      <c r="G81" s="20">
        <v>0</v>
      </c>
      <c r="H81" s="20">
        <v>0</v>
      </c>
      <c r="I81" s="20">
        <v>0</v>
      </c>
      <c r="J81" s="20">
        <v>656</v>
      </c>
      <c r="K81" s="20">
        <v>0</v>
      </c>
      <c r="L81" s="20">
        <v>1160</v>
      </c>
      <c r="M81" s="21">
        <v>390</v>
      </c>
    </row>
    <row r="82" spans="1:13" ht="15" customHeight="1">
      <c r="A82" s="32" t="s">
        <v>74</v>
      </c>
      <c r="B82" s="22">
        <f>SUM(C82:K82)</f>
        <v>109</v>
      </c>
      <c r="C82" s="23">
        <v>109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109</v>
      </c>
      <c r="M82" s="24">
        <v>0</v>
      </c>
    </row>
    <row r="83" spans="1:13" ht="15" customHeight="1">
      <c r="A83" s="25" t="s">
        <v>108</v>
      </c>
      <c r="B83" s="26">
        <f>SUM(C83:K83)</f>
        <v>1659</v>
      </c>
      <c r="C83" s="27">
        <v>990</v>
      </c>
      <c r="D83" s="27">
        <v>0</v>
      </c>
      <c r="E83" s="27">
        <v>0</v>
      </c>
      <c r="F83" s="27">
        <v>13</v>
      </c>
      <c r="G83" s="27">
        <v>0</v>
      </c>
      <c r="H83" s="27">
        <v>0</v>
      </c>
      <c r="I83" s="27">
        <v>0</v>
      </c>
      <c r="J83" s="27">
        <v>656</v>
      </c>
      <c r="K83" s="27">
        <v>0</v>
      </c>
      <c r="L83" s="27">
        <v>1269</v>
      </c>
      <c r="M83" s="28">
        <v>390</v>
      </c>
    </row>
    <row r="84" spans="1:13" ht="15" customHeight="1">
      <c r="A84" s="15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</row>
    <row r="85" spans="1:13" ht="15" customHeight="1">
      <c r="A85" s="32" t="s">
        <v>75</v>
      </c>
      <c r="B85" s="22">
        <f>SUM(C85:M85)</f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4">
        <v>0</v>
      </c>
    </row>
    <row r="86" spans="1:13" ht="15" customHeight="1">
      <c r="A86" s="25" t="s">
        <v>76</v>
      </c>
      <c r="B86" s="26">
        <f>SUM(C86:M86)</f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8">
        <v>0</v>
      </c>
    </row>
    <row r="87" spans="1:13" ht="15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ht="15" customHeight="1">
      <c r="A88" s="15" t="s">
        <v>77</v>
      </c>
      <c r="B88" s="19">
        <f>SUM(C88:K88)</f>
        <v>2129</v>
      </c>
      <c r="C88" s="20">
        <v>487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1642</v>
      </c>
      <c r="K88" s="20">
        <v>0</v>
      </c>
      <c r="L88" s="20">
        <v>487</v>
      </c>
      <c r="M88" s="21">
        <v>1642</v>
      </c>
    </row>
    <row r="89" spans="1:13" ht="15" customHeight="1">
      <c r="A89" s="15" t="s">
        <v>78</v>
      </c>
      <c r="B89" s="19">
        <f>SUM(C89:M89)</f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1">
        <v>0</v>
      </c>
    </row>
    <row r="90" spans="1:13" ht="15" customHeight="1">
      <c r="A90" s="15" t="s">
        <v>79</v>
      </c>
      <c r="B90" s="19">
        <f>SUM(C90:K90)</f>
        <v>1406</v>
      </c>
      <c r="C90" s="20">
        <v>117</v>
      </c>
      <c r="D90" s="20">
        <v>0</v>
      </c>
      <c r="E90" s="20">
        <v>0</v>
      </c>
      <c r="F90" s="20">
        <v>1045</v>
      </c>
      <c r="G90" s="20">
        <v>0</v>
      </c>
      <c r="H90" s="20">
        <v>0</v>
      </c>
      <c r="I90" s="20">
        <v>0</v>
      </c>
      <c r="J90" s="20">
        <v>0</v>
      </c>
      <c r="K90" s="20">
        <v>244</v>
      </c>
      <c r="L90" s="20">
        <v>361</v>
      </c>
      <c r="M90" s="21">
        <v>1045</v>
      </c>
    </row>
    <row r="91" spans="1:13" ht="15" customHeight="1">
      <c r="A91" s="15" t="s">
        <v>80</v>
      </c>
      <c r="B91" s="19">
        <f>SUM(C91:M91)</f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1">
        <v>0</v>
      </c>
    </row>
    <row r="92" spans="1:13" ht="15" customHeight="1">
      <c r="A92" s="15" t="s">
        <v>81</v>
      </c>
      <c r="B92" s="19">
        <f>SUM(C92:K92)</f>
        <v>1676</v>
      </c>
      <c r="C92" s="20">
        <v>1344</v>
      </c>
      <c r="D92" s="20">
        <v>332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1676</v>
      </c>
      <c r="M92" s="21">
        <v>0</v>
      </c>
    </row>
    <row r="93" spans="1:13" ht="15" customHeight="1">
      <c r="A93" s="15" t="s">
        <v>82</v>
      </c>
      <c r="B93" s="19">
        <f>SUM(C93:K93)</f>
        <v>691</v>
      </c>
      <c r="C93" s="20">
        <v>691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691</v>
      </c>
      <c r="M93" s="21">
        <v>0</v>
      </c>
    </row>
    <row r="94" spans="1:13" ht="15" customHeight="1">
      <c r="A94" s="15" t="s">
        <v>83</v>
      </c>
      <c r="B94" s="19">
        <f>SUM(C94:K94)</f>
        <v>334</v>
      </c>
      <c r="C94" s="20">
        <v>334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201</v>
      </c>
      <c r="M94" s="21">
        <v>133</v>
      </c>
    </row>
    <row r="95" spans="1:13" ht="15" customHeight="1">
      <c r="A95" s="15" t="s">
        <v>84</v>
      </c>
      <c r="B95" s="19">
        <f>SUM(C95:K95)</f>
        <v>646</v>
      </c>
      <c r="C95" s="20">
        <v>126</v>
      </c>
      <c r="D95" s="20">
        <v>0</v>
      </c>
      <c r="E95" s="20">
        <v>0</v>
      </c>
      <c r="F95" s="20">
        <v>520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126</v>
      </c>
      <c r="M95" s="21">
        <v>520</v>
      </c>
    </row>
    <row r="96" spans="1:13" ht="15" customHeight="1">
      <c r="A96" s="15" t="s">
        <v>85</v>
      </c>
      <c r="B96" s="19">
        <f>SUM(C96:K96)</f>
        <v>148</v>
      </c>
      <c r="C96" s="20">
        <v>148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148</v>
      </c>
      <c r="M96" s="21">
        <v>0</v>
      </c>
    </row>
    <row r="97" spans="1:13" ht="15" customHeight="1">
      <c r="A97" s="15" t="s">
        <v>86</v>
      </c>
      <c r="B97" s="19">
        <f>SUM(C97:M97)</f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1">
        <v>0</v>
      </c>
    </row>
    <row r="98" spans="1:13" ht="15" customHeight="1">
      <c r="A98" s="32" t="s">
        <v>87</v>
      </c>
      <c r="B98" s="22">
        <f>SUM(C98:M98)</f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4">
        <v>0</v>
      </c>
    </row>
    <row r="99" spans="1:13" ht="15" customHeight="1">
      <c r="A99" s="25" t="s">
        <v>109</v>
      </c>
      <c r="B99" s="26">
        <f>SUM(C99:K99)</f>
        <v>7030</v>
      </c>
      <c r="C99" s="27">
        <v>3247</v>
      </c>
      <c r="D99" s="27">
        <v>332</v>
      </c>
      <c r="E99" s="27">
        <v>0</v>
      </c>
      <c r="F99" s="27">
        <v>1565</v>
      </c>
      <c r="G99" s="27">
        <v>0</v>
      </c>
      <c r="H99" s="27">
        <v>0</v>
      </c>
      <c r="I99" s="27">
        <v>0</v>
      </c>
      <c r="J99" s="27">
        <v>1642</v>
      </c>
      <c r="K99" s="27">
        <v>244</v>
      </c>
      <c r="L99" s="27">
        <v>3690</v>
      </c>
      <c r="M99" s="28">
        <v>3340</v>
      </c>
    </row>
    <row r="100" spans="1:13" ht="15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 ht="15" customHeight="1">
      <c r="A101" s="15" t="s">
        <v>88</v>
      </c>
      <c r="B101" s="19">
        <f aca="true" t="shared" si="2" ref="B101:B109">SUM(C101:K101)</f>
        <v>400</v>
      </c>
      <c r="C101" s="20">
        <v>400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400</v>
      </c>
      <c r="M101" s="21">
        <v>0</v>
      </c>
    </row>
    <row r="102" spans="1:13" ht="15" customHeight="1">
      <c r="A102" s="15" t="s">
        <v>89</v>
      </c>
      <c r="B102" s="19">
        <f t="shared" si="2"/>
        <v>474</v>
      </c>
      <c r="C102" s="20">
        <v>154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320</v>
      </c>
      <c r="L102" s="20">
        <v>263</v>
      </c>
      <c r="M102" s="21">
        <v>211</v>
      </c>
    </row>
    <row r="103" spans="1:13" ht="15" customHeight="1">
      <c r="A103" s="15" t="s">
        <v>90</v>
      </c>
      <c r="B103" s="19">
        <f t="shared" si="2"/>
        <v>147</v>
      </c>
      <c r="C103" s="20">
        <v>147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135</v>
      </c>
      <c r="M103" s="21">
        <v>12</v>
      </c>
    </row>
    <row r="104" spans="1:13" ht="15" customHeight="1">
      <c r="A104" s="15" t="s">
        <v>91</v>
      </c>
      <c r="B104" s="19">
        <f t="shared" si="2"/>
        <v>532</v>
      </c>
      <c r="C104" s="20">
        <v>532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532</v>
      </c>
    </row>
    <row r="105" spans="1:13" ht="15" customHeight="1">
      <c r="A105" s="15" t="s">
        <v>92</v>
      </c>
      <c r="B105" s="19">
        <f t="shared" si="2"/>
        <v>92</v>
      </c>
      <c r="C105" s="20">
        <v>92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92</v>
      </c>
      <c r="M105" s="21">
        <v>0</v>
      </c>
    </row>
    <row r="106" spans="1:13" ht="15" customHeight="1">
      <c r="A106" s="15" t="s">
        <v>93</v>
      </c>
      <c r="B106" s="19">
        <f t="shared" si="2"/>
        <v>4070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4070</v>
      </c>
      <c r="K106" s="20">
        <v>0</v>
      </c>
      <c r="L106" s="20">
        <v>0</v>
      </c>
      <c r="M106" s="21">
        <v>4070</v>
      </c>
    </row>
    <row r="107" spans="1:13" ht="15" customHeight="1">
      <c r="A107" s="15" t="s">
        <v>94</v>
      </c>
      <c r="B107" s="19">
        <f t="shared" si="2"/>
        <v>129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129</v>
      </c>
      <c r="K107" s="20">
        <v>0</v>
      </c>
      <c r="L107" s="20">
        <v>129</v>
      </c>
      <c r="M107" s="21">
        <v>0</v>
      </c>
    </row>
    <row r="108" spans="1:13" ht="15" customHeight="1">
      <c r="A108" s="32" t="s">
        <v>95</v>
      </c>
      <c r="B108" s="22">
        <f t="shared" si="2"/>
        <v>32</v>
      </c>
      <c r="C108" s="23">
        <v>32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32</v>
      </c>
      <c r="M108" s="24">
        <v>0</v>
      </c>
    </row>
    <row r="109" spans="1:13" ht="15" customHeight="1">
      <c r="A109" s="25" t="s">
        <v>110</v>
      </c>
      <c r="B109" s="26">
        <f t="shared" si="2"/>
        <v>5876</v>
      </c>
      <c r="C109" s="27">
        <v>1357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4199</v>
      </c>
      <c r="K109" s="27">
        <v>320</v>
      </c>
      <c r="L109" s="27">
        <v>1051</v>
      </c>
      <c r="M109" s="28">
        <v>4825</v>
      </c>
    </row>
    <row r="110" spans="1:13" ht="15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</row>
    <row r="111" spans="1:13" ht="15" customHeight="1">
      <c r="A111" s="15" t="s">
        <v>96</v>
      </c>
      <c r="B111" s="19">
        <f>SUM(C111:K111)</f>
        <v>4563</v>
      </c>
      <c r="C111" s="20">
        <v>790</v>
      </c>
      <c r="D111" s="20">
        <v>0</v>
      </c>
      <c r="E111" s="20">
        <v>192</v>
      </c>
      <c r="F111" s="20">
        <v>0</v>
      </c>
      <c r="G111" s="20">
        <v>2675</v>
      </c>
      <c r="H111" s="20">
        <v>0</v>
      </c>
      <c r="I111" s="20">
        <v>0</v>
      </c>
      <c r="J111" s="20">
        <v>0</v>
      </c>
      <c r="K111" s="20">
        <v>906</v>
      </c>
      <c r="L111" s="20">
        <v>1499</v>
      </c>
      <c r="M111" s="21">
        <v>3064</v>
      </c>
    </row>
    <row r="112" spans="1:13" ht="15" customHeight="1">
      <c r="A112" s="32" t="s">
        <v>97</v>
      </c>
      <c r="B112" s="22">
        <f>SUM(C112:K112)</f>
        <v>364</v>
      </c>
      <c r="C112" s="23">
        <v>204</v>
      </c>
      <c r="D112" s="23">
        <v>0</v>
      </c>
      <c r="E112" s="23">
        <v>0</v>
      </c>
      <c r="F112" s="23">
        <v>0</v>
      </c>
      <c r="G112" s="23">
        <v>0</v>
      </c>
      <c r="H112" s="23">
        <v>160</v>
      </c>
      <c r="I112" s="23">
        <v>0</v>
      </c>
      <c r="J112" s="23">
        <v>0</v>
      </c>
      <c r="K112" s="23">
        <v>0</v>
      </c>
      <c r="L112" s="23">
        <v>364</v>
      </c>
      <c r="M112" s="24">
        <v>0</v>
      </c>
    </row>
    <row r="113" spans="1:13" ht="15" customHeight="1">
      <c r="A113" s="25" t="s">
        <v>111</v>
      </c>
      <c r="B113" s="26">
        <f>SUM(C113:K113)</f>
        <v>4927</v>
      </c>
      <c r="C113" s="27">
        <v>994</v>
      </c>
      <c r="D113" s="27">
        <v>0</v>
      </c>
      <c r="E113" s="27">
        <v>192</v>
      </c>
      <c r="F113" s="27">
        <v>0</v>
      </c>
      <c r="G113" s="27">
        <v>2675</v>
      </c>
      <c r="H113" s="27">
        <v>160</v>
      </c>
      <c r="I113" s="27">
        <v>0</v>
      </c>
      <c r="J113" s="27">
        <v>0</v>
      </c>
      <c r="K113" s="27">
        <v>906</v>
      </c>
      <c r="L113" s="27">
        <v>1863</v>
      </c>
      <c r="M113" s="28">
        <v>3064</v>
      </c>
    </row>
    <row r="114" spans="1:13" ht="15" customHeight="1">
      <c r="A114" s="15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 ht="15" customHeight="1">
      <c r="A115" s="15" t="s">
        <v>112</v>
      </c>
      <c r="B115" s="19">
        <f>SUM(C115:K115)</f>
        <v>53172</v>
      </c>
      <c r="C115" s="20">
        <v>23455</v>
      </c>
      <c r="D115" s="20">
        <v>1540</v>
      </c>
      <c r="E115" s="20">
        <v>615</v>
      </c>
      <c r="F115" s="20">
        <v>7342</v>
      </c>
      <c r="G115" s="20">
        <v>2740</v>
      </c>
      <c r="H115" s="20">
        <v>573</v>
      </c>
      <c r="I115" s="20">
        <v>2181</v>
      </c>
      <c r="J115" s="20">
        <v>12854</v>
      </c>
      <c r="K115" s="20">
        <v>1872</v>
      </c>
      <c r="L115" s="20">
        <v>24059</v>
      </c>
      <c r="M115" s="21">
        <v>29113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 thickBot="1">
      <c r="A117" s="33" t="s">
        <v>113</v>
      </c>
      <c r="B117" s="29">
        <f>SUM(C117:K117)</f>
        <v>251305</v>
      </c>
      <c r="C117" s="30">
        <v>145599</v>
      </c>
      <c r="D117" s="30">
        <v>9523</v>
      </c>
      <c r="E117" s="30">
        <v>1096</v>
      </c>
      <c r="F117" s="30">
        <v>15480</v>
      </c>
      <c r="G117" s="30">
        <v>4653</v>
      </c>
      <c r="H117" s="30">
        <v>8876</v>
      </c>
      <c r="I117" s="30">
        <v>30600</v>
      </c>
      <c r="J117" s="30">
        <v>32724</v>
      </c>
      <c r="K117" s="30">
        <v>2754</v>
      </c>
      <c r="L117" s="30">
        <v>110384</v>
      </c>
      <c r="M117" s="31">
        <v>140921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114</v>
      </c>
      <c r="E1" s="9" t="s">
        <v>115</v>
      </c>
      <c r="I1" s="1" t="s">
        <v>116</v>
      </c>
    </row>
    <row r="2" ht="15" customHeight="1" thickBot="1">
      <c r="Q2" s="10" t="s">
        <v>117</v>
      </c>
    </row>
    <row r="3" spans="1:17" s="4" customFormat="1" ht="15" customHeight="1">
      <c r="A3" s="2"/>
      <c r="B3" s="3"/>
      <c r="C3" s="55" t="s">
        <v>118</v>
      </c>
      <c r="D3" s="56"/>
      <c r="E3" s="56"/>
      <c r="F3" s="56"/>
      <c r="G3" s="56"/>
      <c r="H3" s="56"/>
      <c r="I3" s="56"/>
      <c r="J3" s="57"/>
      <c r="K3" s="55" t="s">
        <v>119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120</v>
      </c>
      <c r="C4" s="59" t="s">
        <v>121</v>
      </c>
      <c r="D4" s="60"/>
      <c r="E4" s="60"/>
      <c r="F4" s="61"/>
      <c r="G4" s="59" t="s">
        <v>122</v>
      </c>
      <c r="H4" s="60"/>
      <c r="I4" s="60"/>
      <c r="J4" s="61"/>
      <c r="K4" s="36"/>
      <c r="L4" s="36"/>
      <c r="M4" s="36" t="s">
        <v>123</v>
      </c>
      <c r="N4" s="36" t="s">
        <v>124</v>
      </c>
      <c r="O4" s="36"/>
      <c r="P4" s="36" t="s">
        <v>125</v>
      </c>
      <c r="Q4" s="37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38" t="s">
        <v>139</v>
      </c>
    </row>
    <row r="6" spans="1:17" ht="15" customHeight="1">
      <c r="A6" s="39" t="s">
        <v>140</v>
      </c>
      <c r="B6" s="40">
        <f>+C6+G6</f>
        <v>145599</v>
      </c>
      <c r="C6" s="41">
        <f>SUM(D6:F6)</f>
        <v>1869</v>
      </c>
      <c r="D6" s="41">
        <v>0</v>
      </c>
      <c r="E6" s="41">
        <v>537</v>
      </c>
      <c r="F6" s="41">
        <v>1332</v>
      </c>
      <c r="G6" s="41">
        <f>SUM(H6:J6)</f>
        <v>143730</v>
      </c>
      <c r="H6" s="41">
        <v>23672</v>
      </c>
      <c r="I6" s="41">
        <v>228</v>
      </c>
      <c r="J6" s="41">
        <v>119830</v>
      </c>
      <c r="K6" s="41">
        <v>96772</v>
      </c>
      <c r="L6" s="41">
        <f>SUM(M6:Q6)</f>
        <v>48827</v>
      </c>
      <c r="M6" s="41">
        <v>89</v>
      </c>
      <c r="N6" s="41">
        <v>14365</v>
      </c>
      <c r="O6" s="41">
        <v>34373</v>
      </c>
      <c r="P6" s="41">
        <v>0</v>
      </c>
      <c r="Q6" s="42">
        <v>0</v>
      </c>
    </row>
    <row r="7" spans="1:17" ht="15" customHeight="1">
      <c r="A7" s="43" t="s">
        <v>141</v>
      </c>
      <c r="B7" s="44">
        <f>+C7+G7</f>
        <v>9523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9523</v>
      </c>
      <c r="H7" s="45">
        <v>641</v>
      </c>
      <c r="I7" s="45">
        <v>541</v>
      </c>
      <c r="J7" s="45">
        <v>8341</v>
      </c>
      <c r="K7" s="45">
        <v>3513</v>
      </c>
      <c r="L7" s="45">
        <f>SUM(M7:Q7)</f>
        <v>6010</v>
      </c>
      <c r="M7" s="45">
        <v>405</v>
      </c>
      <c r="N7" s="45">
        <v>937</v>
      </c>
      <c r="O7" s="45">
        <v>4668</v>
      </c>
      <c r="P7" s="45">
        <v>0</v>
      </c>
      <c r="Q7" s="46">
        <v>0</v>
      </c>
    </row>
    <row r="8" spans="1:17" ht="15" customHeight="1">
      <c r="A8" s="43" t="s">
        <v>142</v>
      </c>
      <c r="B8" s="44">
        <f aca="true" t="shared" si="0" ref="B8:B17">+C8+G8</f>
        <v>1096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1096</v>
      </c>
      <c r="H8" s="45">
        <v>0</v>
      </c>
      <c r="I8" s="45">
        <v>0</v>
      </c>
      <c r="J8" s="45">
        <v>1096</v>
      </c>
      <c r="K8" s="45">
        <v>129</v>
      </c>
      <c r="L8" s="45">
        <f aca="true" t="shared" si="3" ref="L8:L17">SUM(M8:Q8)</f>
        <v>967</v>
      </c>
      <c r="M8" s="45">
        <v>0</v>
      </c>
      <c r="N8" s="45">
        <v>0</v>
      </c>
      <c r="O8" s="45">
        <v>967</v>
      </c>
      <c r="P8" s="45">
        <v>0</v>
      </c>
      <c r="Q8" s="46">
        <v>0</v>
      </c>
    </row>
    <row r="9" spans="1:17" ht="15" customHeight="1">
      <c r="A9" s="43" t="s">
        <v>143</v>
      </c>
      <c r="B9" s="44">
        <f t="shared" si="0"/>
        <v>15480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15480</v>
      </c>
      <c r="H9" s="45">
        <v>14068</v>
      </c>
      <c r="I9" s="45">
        <v>72</v>
      </c>
      <c r="J9" s="45">
        <v>1340</v>
      </c>
      <c r="K9" s="45">
        <v>398</v>
      </c>
      <c r="L9" s="45">
        <f t="shared" si="3"/>
        <v>15082</v>
      </c>
      <c r="M9" s="45">
        <v>0</v>
      </c>
      <c r="N9" s="45">
        <v>0</v>
      </c>
      <c r="O9" s="45">
        <v>15082</v>
      </c>
      <c r="P9" s="45">
        <v>0</v>
      </c>
      <c r="Q9" s="46">
        <v>0</v>
      </c>
    </row>
    <row r="10" spans="1:17" ht="15" customHeight="1">
      <c r="A10" s="43" t="s">
        <v>144</v>
      </c>
      <c r="B10" s="44">
        <f t="shared" si="0"/>
        <v>4653</v>
      </c>
      <c r="C10" s="45">
        <f t="shared" si="1"/>
        <v>30</v>
      </c>
      <c r="D10" s="45">
        <v>0</v>
      </c>
      <c r="E10" s="45">
        <v>0</v>
      </c>
      <c r="F10" s="45">
        <v>30</v>
      </c>
      <c r="G10" s="45">
        <f t="shared" si="2"/>
        <v>4623</v>
      </c>
      <c r="H10" s="45">
        <v>4623</v>
      </c>
      <c r="I10" s="45">
        <v>0</v>
      </c>
      <c r="J10" s="45">
        <v>0</v>
      </c>
      <c r="K10" s="45">
        <v>106</v>
      </c>
      <c r="L10" s="45">
        <f t="shared" si="3"/>
        <v>4547</v>
      </c>
      <c r="M10" s="45">
        <v>0</v>
      </c>
      <c r="N10" s="45">
        <v>30</v>
      </c>
      <c r="O10" s="45">
        <v>4517</v>
      </c>
      <c r="P10" s="45">
        <v>0</v>
      </c>
      <c r="Q10" s="46">
        <v>0</v>
      </c>
    </row>
    <row r="11" spans="1:17" ht="15" customHeight="1">
      <c r="A11" s="43" t="s">
        <v>145</v>
      </c>
      <c r="B11" s="44">
        <f t="shared" si="0"/>
        <v>8876</v>
      </c>
      <c r="C11" s="45">
        <f t="shared" si="1"/>
        <v>45</v>
      </c>
      <c r="D11" s="45">
        <v>0</v>
      </c>
      <c r="E11" s="45">
        <v>0</v>
      </c>
      <c r="F11" s="45">
        <v>45</v>
      </c>
      <c r="G11" s="45">
        <f t="shared" si="2"/>
        <v>8831</v>
      </c>
      <c r="H11" s="45">
        <v>7564</v>
      </c>
      <c r="I11" s="45">
        <v>0</v>
      </c>
      <c r="J11" s="45">
        <v>1267</v>
      </c>
      <c r="K11" s="45">
        <v>1494</v>
      </c>
      <c r="L11" s="45">
        <f t="shared" si="3"/>
        <v>7382</v>
      </c>
      <c r="M11" s="45">
        <v>0</v>
      </c>
      <c r="N11" s="45">
        <v>0</v>
      </c>
      <c r="O11" s="45">
        <v>7382</v>
      </c>
      <c r="P11" s="45">
        <v>0</v>
      </c>
      <c r="Q11" s="46">
        <v>0</v>
      </c>
    </row>
    <row r="12" spans="1:17" ht="15" customHeight="1">
      <c r="A12" s="43" t="s">
        <v>146</v>
      </c>
      <c r="B12" s="44">
        <f t="shared" si="0"/>
        <v>30600</v>
      </c>
      <c r="C12" s="45">
        <f t="shared" si="1"/>
        <v>8547</v>
      </c>
      <c r="D12" s="45">
        <v>0</v>
      </c>
      <c r="E12" s="45">
        <v>0</v>
      </c>
      <c r="F12" s="45">
        <v>8547</v>
      </c>
      <c r="G12" s="45">
        <f t="shared" si="2"/>
        <v>22053</v>
      </c>
      <c r="H12" s="45">
        <v>11751</v>
      </c>
      <c r="I12" s="45">
        <v>6465</v>
      </c>
      <c r="J12" s="45">
        <v>3837</v>
      </c>
      <c r="K12" s="45">
        <v>1153</v>
      </c>
      <c r="L12" s="45">
        <f t="shared" si="3"/>
        <v>29447</v>
      </c>
      <c r="M12" s="45">
        <v>0</v>
      </c>
      <c r="N12" s="45">
        <v>7247</v>
      </c>
      <c r="O12" s="45">
        <v>22200</v>
      </c>
      <c r="P12" s="45">
        <v>0</v>
      </c>
      <c r="Q12" s="46">
        <v>0</v>
      </c>
    </row>
    <row r="13" spans="1:17" ht="15" customHeight="1">
      <c r="A13" s="43" t="s">
        <v>147</v>
      </c>
      <c r="B13" s="44">
        <f t="shared" si="0"/>
        <v>32724</v>
      </c>
      <c r="C13" s="45">
        <f t="shared" si="1"/>
        <v>21243</v>
      </c>
      <c r="D13" s="45">
        <v>0</v>
      </c>
      <c r="E13" s="45">
        <v>1833</v>
      </c>
      <c r="F13" s="45">
        <v>19410</v>
      </c>
      <c r="G13" s="45">
        <f t="shared" si="2"/>
        <v>11481</v>
      </c>
      <c r="H13" s="45">
        <v>635</v>
      </c>
      <c r="I13" s="45">
        <v>10553</v>
      </c>
      <c r="J13" s="45">
        <v>293</v>
      </c>
      <c r="K13" s="45">
        <v>5498</v>
      </c>
      <c r="L13" s="45">
        <f t="shared" si="3"/>
        <v>27226</v>
      </c>
      <c r="M13" s="45">
        <v>0</v>
      </c>
      <c r="N13" s="45">
        <v>16328</v>
      </c>
      <c r="O13" s="45">
        <v>10898</v>
      </c>
      <c r="P13" s="45">
        <v>0</v>
      </c>
      <c r="Q13" s="46">
        <v>0</v>
      </c>
    </row>
    <row r="14" spans="1:17" ht="15" customHeight="1">
      <c r="A14" s="43" t="s">
        <v>139</v>
      </c>
      <c r="B14" s="44">
        <f t="shared" si="0"/>
        <v>2754</v>
      </c>
      <c r="C14" s="45">
        <f t="shared" si="1"/>
        <v>1179</v>
      </c>
      <c r="D14" s="45">
        <v>0</v>
      </c>
      <c r="E14" s="45">
        <v>0</v>
      </c>
      <c r="F14" s="45">
        <v>1179</v>
      </c>
      <c r="G14" s="45">
        <f t="shared" si="2"/>
        <v>1575</v>
      </c>
      <c r="H14" s="45">
        <v>0</v>
      </c>
      <c r="I14" s="45">
        <v>1575</v>
      </c>
      <c r="J14" s="45">
        <v>0</v>
      </c>
      <c r="K14" s="45">
        <v>1321</v>
      </c>
      <c r="L14" s="45">
        <f t="shared" si="3"/>
        <v>1433</v>
      </c>
      <c r="M14" s="45">
        <v>0</v>
      </c>
      <c r="N14" s="45">
        <v>89</v>
      </c>
      <c r="O14" s="45">
        <v>1344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148</v>
      </c>
      <c r="B16" s="44">
        <f t="shared" si="0"/>
        <v>155122</v>
      </c>
      <c r="C16" s="45">
        <f t="shared" si="1"/>
        <v>1869</v>
      </c>
      <c r="D16" s="45">
        <f>SUM(D6:D7)</f>
        <v>0</v>
      </c>
      <c r="E16" s="45">
        <f>SUM(E6:E7)</f>
        <v>537</v>
      </c>
      <c r="F16" s="45">
        <f>SUM(F6:F7)</f>
        <v>1332</v>
      </c>
      <c r="G16" s="45">
        <f t="shared" si="2"/>
        <v>153253</v>
      </c>
      <c r="H16" s="45">
        <f>SUM(H6:H7)</f>
        <v>24313</v>
      </c>
      <c r="I16" s="45">
        <f>SUM(I6:I7)</f>
        <v>769</v>
      </c>
      <c r="J16" s="45">
        <f>SUM(J6:J7)</f>
        <v>128171</v>
      </c>
      <c r="K16" s="45">
        <f>SUM(K6:K7)</f>
        <v>100285</v>
      </c>
      <c r="L16" s="45">
        <f t="shared" si="3"/>
        <v>54837</v>
      </c>
      <c r="M16" s="45">
        <f>SUM(M6:M7)</f>
        <v>494</v>
      </c>
      <c r="N16" s="45">
        <f>SUM(N6:N7)</f>
        <v>15302</v>
      </c>
      <c r="O16" s="45">
        <f>SUM(O6:O7)</f>
        <v>39041</v>
      </c>
      <c r="P16" s="45">
        <f>SUM(P6:P7)</f>
        <v>0</v>
      </c>
      <c r="Q16" s="46">
        <f>SUM(Q6:Q7)</f>
        <v>0</v>
      </c>
    </row>
    <row r="17" spans="1:17" ht="15" customHeight="1">
      <c r="A17" s="43" t="s">
        <v>149</v>
      </c>
      <c r="B17" s="44">
        <f t="shared" si="0"/>
        <v>96183</v>
      </c>
      <c r="C17" s="45">
        <f t="shared" si="1"/>
        <v>31044</v>
      </c>
      <c r="D17" s="45">
        <f>SUM(D8:D14)</f>
        <v>0</v>
      </c>
      <c r="E17" s="45">
        <f>SUM(E8:E14)</f>
        <v>1833</v>
      </c>
      <c r="F17" s="45">
        <f>SUM(F8:F14)</f>
        <v>29211</v>
      </c>
      <c r="G17" s="45">
        <f t="shared" si="2"/>
        <v>65139</v>
      </c>
      <c r="H17" s="45">
        <f>SUM(H8:H14)</f>
        <v>38641</v>
      </c>
      <c r="I17" s="45">
        <f>SUM(I8:I14)</f>
        <v>18665</v>
      </c>
      <c r="J17" s="45">
        <f>SUM(J8:J14)</f>
        <v>7833</v>
      </c>
      <c r="K17" s="45">
        <f>SUM(K8:K14)</f>
        <v>10099</v>
      </c>
      <c r="L17" s="45">
        <f t="shared" si="3"/>
        <v>86084</v>
      </c>
      <c r="M17" s="45">
        <f>SUM(M8:M14)</f>
        <v>0</v>
      </c>
      <c r="N17" s="45">
        <f>SUM(N8:N14)</f>
        <v>23694</v>
      </c>
      <c r="O17" s="45">
        <f>SUM(O8:O14)</f>
        <v>62390</v>
      </c>
      <c r="P17" s="45">
        <f>SUM(P8:P14)</f>
        <v>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120</v>
      </c>
      <c r="B19" s="52">
        <f>+C19+G19</f>
        <v>251305</v>
      </c>
      <c r="C19" s="53">
        <f t="shared" si="1"/>
        <v>32913</v>
      </c>
      <c r="D19" s="52">
        <f>SUM(D16:D17)</f>
        <v>0</v>
      </c>
      <c r="E19" s="52">
        <f>SUM(E16:E17)</f>
        <v>2370</v>
      </c>
      <c r="F19" s="52">
        <f>SUM(F16:F17)</f>
        <v>30543</v>
      </c>
      <c r="G19" s="53">
        <f t="shared" si="2"/>
        <v>218392</v>
      </c>
      <c r="H19" s="52">
        <f>SUM(H16:H17)</f>
        <v>62954</v>
      </c>
      <c r="I19" s="52">
        <f>SUM(I16:I17)</f>
        <v>19434</v>
      </c>
      <c r="J19" s="52">
        <f>SUM(J16:J17)</f>
        <v>136004</v>
      </c>
      <c r="K19" s="53">
        <f>SUM(K16:K17)</f>
        <v>110384</v>
      </c>
      <c r="L19" s="52">
        <f>SUM(M19:Q19)</f>
        <v>140921</v>
      </c>
      <c r="M19" s="52">
        <f>SUM(M16:M17)</f>
        <v>494</v>
      </c>
      <c r="N19" s="52">
        <f>SUM(N16:N17)</f>
        <v>38996</v>
      </c>
      <c r="O19" s="52">
        <f>SUM(O16:O17)</f>
        <v>101431</v>
      </c>
      <c r="P19" s="52">
        <f>SUM(P16:P17)</f>
        <v>0</v>
      </c>
      <c r="Q19" s="54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J11" sqref="J11"/>
    </sheetView>
  </sheetViews>
  <sheetFormatPr defaultColWidth="9.00390625" defaultRowHeight="15" customHeight="1"/>
  <cols>
    <col min="1" max="1" width="10.625" style="1" customWidth="1"/>
    <col min="2" max="2" width="8.25390625" style="1" bestFit="1" customWidth="1"/>
    <col min="3" max="6" width="7.625" style="1" customWidth="1"/>
    <col min="7" max="7" width="8.25390625" style="1" bestFit="1" customWidth="1"/>
    <col min="8" max="9" width="7.625" style="1" customWidth="1"/>
    <col min="10" max="12" width="8.25390625" style="1" bestFit="1" customWidth="1"/>
    <col min="13" max="14" width="7.625" style="1" customWidth="1"/>
    <col min="15" max="15" width="8.25390625" style="1" bestFit="1" customWidth="1"/>
    <col min="16" max="16384" width="7.625" style="1" customWidth="1"/>
  </cols>
  <sheetData>
    <row r="1" spans="1:9" ht="18" customHeight="1">
      <c r="A1" s="1" t="s">
        <v>114</v>
      </c>
      <c r="E1" s="9" t="s">
        <v>150</v>
      </c>
      <c r="I1" s="1" t="s">
        <v>116</v>
      </c>
    </row>
    <row r="2" ht="15" customHeight="1" thickBot="1">
      <c r="Q2" s="10" t="s">
        <v>151</v>
      </c>
    </row>
    <row r="3" spans="1:17" s="4" customFormat="1" ht="15" customHeight="1">
      <c r="A3" s="2"/>
      <c r="B3" s="3"/>
      <c r="C3" s="55" t="s">
        <v>152</v>
      </c>
      <c r="D3" s="56"/>
      <c r="E3" s="56"/>
      <c r="F3" s="56"/>
      <c r="G3" s="56"/>
      <c r="H3" s="56"/>
      <c r="I3" s="56"/>
      <c r="J3" s="57"/>
      <c r="K3" s="55" t="s">
        <v>153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120</v>
      </c>
      <c r="C4" s="59" t="s">
        <v>121</v>
      </c>
      <c r="D4" s="60"/>
      <c r="E4" s="60"/>
      <c r="F4" s="61"/>
      <c r="G4" s="59" t="s">
        <v>122</v>
      </c>
      <c r="H4" s="60"/>
      <c r="I4" s="60"/>
      <c r="J4" s="61"/>
      <c r="K4" s="36"/>
      <c r="L4" s="36"/>
      <c r="M4" s="36" t="s">
        <v>123</v>
      </c>
      <c r="N4" s="36" t="s">
        <v>124</v>
      </c>
      <c r="O4" s="36"/>
      <c r="P4" s="36" t="s">
        <v>154</v>
      </c>
      <c r="Q4" s="37"/>
    </row>
    <row r="5" spans="1:17" s="4" customFormat="1" ht="15" customHeight="1" thickBot="1">
      <c r="A5" s="5"/>
      <c r="B5" s="6"/>
      <c r="C5" s="7" t="s">
        <v>126</v>
      </c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136</v>
      </c>
      <c r="O5" s="7" t="s">
        <v>137</v>
      </c>
      <c r="P5" s="7" t="s">
        <v>138</v>
      </c>
      <c r="Q5" s="38" t="s">
        <v>139</v>
      </c>
    </row>
    <row r="6" spans="1:17" ht="15" customHeight="1">
      <c r="A6" s="39" t="s">
        <v>140</v>
      </c>
      <c r="B6" s="40">
        <f>+C6+G6</f>
        <v>2301567</v>
      </c>
      <c r="C6" s="41">
        <f>SUM(D6:F6)</f>
        <v>31498</v>
      </c>
      <c r="D6" s="41">
        <v>0</v>
      </c>
      <c r="E6" s="41">
        <v>7000</v>
      </c>
      <c r="F6" s="41">
        <v>24498</v>
      </c>
      <c r="G6" s="41">
        <f>SUM(H6:J6)</f>
        <v>2270069</v>
      </c>
      <c r="H6" s="41">
        <v>335348</v>
      </c>
      <c r="I6" s="41">
        <v>3700</v>
      </c>
      <c r="J6" s="41">
        <v>1931021</v>
      </c>
      <c r="K6" s="41">
        <v>1497921</v>
      </c>
      <c r="L6" s="41">
        <f>SUM(M6:Q6)</f>
        <v>803646</v>
      </c>
      <c r="M6" s="41">
        <v>800</v>
      </c>
      <c r="N6" s="41">
        <v>218160</v>
      </c>
      <c r="O6" s="41">
        <v>584686</v>
      </c>
      <c r="P6" s="41">
        <v>0</v>
      </c>
      <c r="Q6" s="42">
        <v>0</v>
      </c>
    </row>
    <row r="7" spans="1:17" ht="15" customHeight="1">
      <c r="A7" s="43" t="s">
        <v>141</v>
      </c>
      <c r="B7" s="44">
        <f>+C7+G7</f>
        <v>156214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156214</v>
      </c>
      <c r="H7" s="45">
        <v>6500</v>
      </c>
      <c r="I7" s="45">
        <v>12000</v>
      </c>
      <c r="J7" s="45">
        <v>137714</v>
      </c>
      <c r="K7" s="45">
        <v>52427</v>
      </c>
      <c r="L7" s="45">
        <f>SUM(M7:Q7)</f>
        <v>103787</v>
      </c>
      <c r="M7" s="45">
        <v>8000</v>
      </c>
      <c r="N7" s="45">
        <v>21000</v>
      </c>
      <c r="O7" s="45">
        <v>74787</v>
      </c>
      <c r="P7" s="45">
        <v>0</v>
      </c>
      <c r="Q7" s="46">
        <v>0</v>
      </c>
    </row>
    <row r="8" spans="1:17" ht="15" customHeight="1">
      <c r="A8" s="43" t="s">
        <v>142</v>
      </c>
      <c r="B8" s="44">
        <f aca="true" t="shared" si="0" ref="B8:B17">+C8+G8</f>
        <v>8050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8050</v>
      </c>
      <c r="H8" s="45">
        <v>0</v>
      </c>
      <c r="I8" s="45">
        <v>0</v>
      </c>
      <c r="J8" s="45">
        <v>8050</v>
      </c>
      <c r="K8" s="45">
        <v>1550</v>
      </c>
      <c r="L8" s="45">
        <f aca="true" t="shared" si="3" ref="L8:L17">SUM(M8:Q8)</f>
        <v>6500</v>
      </c>
      <c r="M8" s="45">
        <v>0</v>
      </c>
      <c r="N8" s="45">
        <v>0</v>
      </c>
      <c r="O8" s="45">
        <v>6500</v>
      </c>
      <c r="P8" s="45">
        <v>0</v>
      </c>
      <c r="Q8" s="46">
        <v>0</v>
      </c>
    </row>
    <row r="9" spans="1:17" ht="15" customHeight="1">
      <c r="A9" s="43" t="s">
        <v>143</v>
      </c>
      <c r="B9" s="44">
        <f t="shared" si="0"/>
        <v>171530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171530</v>
      </c>
      <c r="H9" s="45">
        <v>160880</v>
      </c>
      <c r="I9" s="45">
        <v>1100</v>
      </c>
      <c r="J9" s="45">
        <v>9550</v>
      </c>
      <c r="K9" s="45">
        <v>10800</v>
      </c>
      <c r="L9" s="45">
        <f t="shared" si="3"/>
        <v>160730</v>
      </c>
      <c r="M9" s="45">
        <v>0</v>
      </c>
      <c r="N9" s="45">
        <v>0</v>
      </c>
      <c r="O9" s="45">
        <v>160730</v>
      </c>
      <c r="P9" s="45">
        <v>0</v>
      </c>
      <c r="Q9" s="46">
        <v>0</v>
      </c>
    </row>
    <row r="10" spans="1:17" ht="15" customHeight="1">
      <c r="A10" s="43" t="s">
        <v>144</v>
      </c>
      <c r="B10" s="44">
        <f t="shared" si="0"/>
        <v>28054</v>
      </c>
      <c r="C10" s="45">
        <f t="shared" si="1"/>
        <v>1234</v>
      </c>
      <c r="D10" s="45">
        <v>0</v>
      </c>
      <c r="E10" s="45">
        <v>0</v>
      </c>
      <c r="F10" s="45">
        <v>1234</v>
      </c>
      <c r="G10" s="45">
        <f t="shared" si="2"/>
        <v>26820</v>
      </c>
      <c r="H10" s="45">
        <v>26820</v>
      </c>
      <c r="I10" s="45">
        <v>0</v>
      </c>
      <c r="J10" s="45">
        <v>0</v>
      </c>
      <c r="K10" s="45">
        <v>1000</v>
      </c>
      <c r="L10" s="45">
        <f t="shared" si="3"/>
        <v>27054</v>
      </c>
      <c r="M10" s="45">
        <v>0</v>
      </c>
      <c r="N10" s="45">
        <v>1234</v>
      </c>
      <c r="O10" s="45">
        <v>25820</v>
      </c>
      <c r="P10" s="45">
        <v>0</v>
      </c>
      <c r="Q10" s="46">
        <v>0</v>
      </c>
    </row>
    <row r="11" spans="1:17" ht="15" customHeight="1">
      <c r="A11" s="43" t="s">
        <v>145</v>
      </c>
      <c r="B11" s="44">
        <f t="shared" si="0"/>
        <v>120088</v>
      </c>
      <c r="C11" s="45">
        <f t="shared" si="1"/>
        <v>650</v>
      </c>
      <c r="D11" s="45">
        <v>0</v>
      </c>
      <c r="E11" s="45">
        <v>0</v>
      </c>
      <c r="F11" s="45">
        <v>650</v>
      </c>
      <c r="G11" s="45">
        <f t="shared" si="2"/>
        <v>119438</v>
      </c>
      <c r="H11" s="45">
        <v>105884</v>
      </c>
      <c r="I11" s="45">
        <v>0</v>
      </c>
      <c r="J11" s="45">
        <v>13554</v>
      </c>
      <c r="K11" s="45">
        <v>20074</v>
      </c>
      <c r="L11" s="45">
        <f t="shared" si="3"/>
        <v>100014</v>
      </c>
      <c r="M11" s="45">
        <v>0</v>
      </c>
      <c r="N11" s="45">
        <v>0</v>
      </c>
      <c r="O11" s="45">
        <v>100014</v>
      </c>
      <c r="P11" s="45">
        <v>0</v>
      </c>
      <c r="Q11" s="46">
        <v>0</v>
      </c>
    </row>
    <row r="12" spans="1:17" ht="15" customHeight="1">
      <c r="A12" s="43" t="s">
        <v>146</v>
      </c>
      <c r="B12" s="44">
        <f t="shared" si="0"/>
        <v>614075</v>
      </c>
      <c r="C12" s="45">
        <f t="shared" si="1"/>
        <v>310000</v>
      </c>
      <c r="D12" s="45">
        <v>0</v>
      </c>
      <c r="E12" s="45">
        <v>0</v>
      </c>
      <c r="F12" s="45">
        <v>310000</v>
      </c>
      <c r="G12" s="45">
        <f t="shared" si="2"/>
        <v>304075</v>
      </c>
      <c r="H12" s="45">
        <v>103233</v>
      </c>
      <c r="I12" s="45">
        <v>142890</v>
      </c>
      <c r="J12" s="45">
        <v>57952</v>
      </c>
      <c r="K12" s="45">
        <v>16300</v>
      </c>
      <c r="L12" s="45">
        <f t="shared" si="3"/>
        <v>597775</v>
      </c>
      <c r="M12" s="45">
        <v>0</v>
      </c>
      <c r="N12" s="45">
        <v>192000</v>
      </c>
      <c r="O12" s="45">
        <v>405775</v>
      </c>
      <c r="P12" s="45">
        <v>0</v>
      </c>
      <c r="Q12" s="46">
        <v>0</v>
      </c>
    </row>
    <row r="13" spans="1:17" ht="15" customHeight="1">
      <c r="A13" s="43" t="s">
        <v>147</v>
      </c>
      <c r="B13" s="44">
        <f t="shared" si="0"/>
        <v>737677</v>
      </c>
      <c r="C13" s="45">
        <f t="shared" si="1"/>
        <v>491882</v>
      </c>
      <c r="D13" s="45">
        <v>0</v>
      </c>
      <c r="E13" s="45">
        <v>25540</v>
      </c>
      <c r="F13" s="45">
        <v>466342</v>
      </c>
      <c r="G13" s="45">
        <f t="shared" si="2"/>
        <v>245795</v>
      </c>
      <c r="H13" s="45">
        <v>13700</v>
      </c>
      <c r="I13" s="45">
        <v>219095</v>
      </c>
      <c r="J13" s="45">
        <v>13000</v>
      </c>
      <c r="K13" s="45">
        <v>134356</v>
      </c>
      <c r="L13" s="45">
        <f t="shared" si="3"/>
        <v>603321</v>
      </c>
      <c r="M13" s="45">
        <v>0</v>
      </c>
      <c r="N13" s="45">
        <v>385760</v>
      </c>
      <c r="O13" s="45">
        <v>217561</v>
      </c>
      <c r="P13" s="45">
        <v>0</v>
      </c>
      <c r="Q13" s="46">
        <v>0</v>
      </c>
    </row>
    <row r="14" spans="1:17" ht="15" customHeight="1">
      <c r="A14" s="43" t="s">
        <v>139</v>
      </c>
      <c r="B14" s="44">
        <f t="shared" si="0"/>
        <v>35492</v>
      </c>
      <c r="C14" s="45">
        <f t="shared" si="1"/>
        <v>21019</v>
      </c>
      <c r="D14" s="45">
        <v>0</v>
      </c>
      <c r="E14" s="45">
        <v>0</v>
      </c>
      <c r="F14" s="45">
        <v>21019</v>
      </c>
      <c r="G14" s="45">
        <f t="shared" si="2"/>
        <v>14473</v>
      </c>
      <c r="H14" s="45">
        <v>0</v>
      </c>
      <c r="I14" s="45">
        <v>14473</v>
      </c>
      <c r="J14" s="45">
        <v>0</v>
      </c>
      <c r="K14" s="45">
        <v>13651</v>
      </c>
      <c r="L14" s="45">
        <f t="shared" si="3"/>
        <v>21841</v>
      </c>
      <c r="M14" s="45">
        <v>0</v>
      </c>
      <c r="N14" s="45">
        <v>2150</v>
      </c>
      <c r="O14" s="45">
        <v>19691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148</v>
      </c>
      <c r="B16" s="44">
        <f t="shared" si="0"/>
        <v>2457781</v>
      </c>
      <c r="C16" s="45">
        <f t="shared" si="1"/>
        <v>31498</v>
      </c>
      <c r="D16" s="45">
        <f>SUM(D6:D7)</f>
        <v>0</v>
      </c>
      <c r="E16" s="45">
        <f>SUM(E6:E7)</f>
        <v>7000</v>
      </c>
      <c r="F16" s="45">
        <f>SUM(F6:F7)</f>
        <v>24498</v>
      </c>
      <c r="G16" s="45">
        <f t="shared" si="2"/>
        <v>2426283</v>
      </c>
      <c r="H16" s="45">
        <f>SUM(H6:H7)</f>
        <v>341848</v>
      </c>
      <c r="I16" s="45">
        <f>SUM(I6:I7)</f>
        <v>15700</v>
      </c>
      <c r="J16" s="45">
        <f>SUM(J6:J7)</f>
        <v>2068735</v>
      </c>
      <c r="K16" s="45">
        <f>SUM(K6:K7)</f>
        <v>1550348</v>
      </c>
      <c r="L16" s="45">
        <f t="shared" si="3"/>
        <v>907433</v>
      </c>
      <c r="M16" s="45">
        <f>SUM(M6:M7)</f>
        <v>8800</v>
      </c>
      <c r="N16" s="45">
        <f>SUM(N6:N7)</f>
        <v>239160</v>
      </c>
      <c r="O16" s="45">
        <f>SUM(O6:O7)</f>
        <v>659473</v>
      </c>
      <c r="P16" s="45">
        <f>SUM(P6:P7)</f>
        <v>0</v>
      </c>
      <c r="Q16" s="46">
        <f>SUM(Q6:Q7)</f>
        <v>0</v>
      </c>
    </row>
    <row r="17" spans="1:17" ht="15" customHeight="1">
      <c r="A17" s="43" t="s">
        <v>149</v>
      </c>
      <c r="B17" s="44">
        <f t="shared" si="0"/>
        <v>1714966</v>
      </c>
      <c r="C17" s="45">
        <f t="shared" si="1"/>
        <v>824785</v>
      </c>
      <c r="D17" s="45">
        <f>SUM(D8:D14)</f>
        <v>0</v>
      </c>
      <c r="E17" s="45">
        <f>SUM(E8:E14)</f>
        <v>25540</v>
      </c>
      <c r="F17" s="45">
        <f>SUM(F8:F14)</f>
        <v>799245</v>
      </c>
      <c r="G17" s="45">
        <f t="shared" si="2"/>
        <v>890181</v>
      </c>
      <c r="H17" s="45">
        <f>SUM(H8:H14)</f>
        <v>410517</v>
      </c>
      <c r="I17" s="45">
        <f>SUM(I8:I14)</f>
        <v>377558</v>
      </c>
      <c r="J17" s="45">
        <f>SUM(J8:J14)</f>
        <v>102106</v>
      </c>
      <c r="K17" s="45">
        <f>SUM(K8:K14)</f>
        <v>197731</v>
      </c>
      <c r="L17" s="45">
        <f t="shared" si="3"/>
        <v>1517235</v>
      </c>
      <c r="M17" s="45">
        <f>SUM(M8:M14)</f>
        <v>0</v>
      </c>
      <c r="N17" s="45">
        <f>SUM(N8:N14)</f>
        <v>581144</v>
      </c>
      <c r="O17" s="45">
        <f>SUM(O8:O14)</f>
        <v>936091</v>
      </c>
      <c r="P17" s="45">
        <f>SUM(P8:P14)</f>
        <v>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120</v>
      </c>
      <c r="B19" s="52">
        <f>+C19+G19</f>
        <v>4172747</v>
      </c>
      <c r="C19" s="53">
        <f t="shared" si="1"/>
        <v>856283</v>
      </c>
      <c r="D19" s="52">
        <f>SUM(D16:D17)</f>
        <v>0</v>
      </c>
      <c r="E19" s="52">
        <f>SUM(E16:E17)</f>
        <v>32540</v>
      </c>
      <c r="F19" s="52">
        <f>SUM(F16:F17)</f>
        <v>823743</v>
      </c>
      <c r="G19" s="53">
        <f t="shared" si="2"/>
        <v>3316464</v>
      </c>
      <c r="H19" s="52">
        <f>SUM(H16:H17)</f>
        <v>752365</v>
      </c>
      <c r="I19" s="52">
        <f>SUM(I16:I17)</f>
        <v>393258</v>
      </c>
      <c r="J19" s="52">
        <f>SUM(J16:J17)</f>
        <v>2170841</v>
      </c>
      <c r="K19" s="53">
        <f>SUM(K16:K17)</f>
        <v>1748079</v>
      </c>
      <c r="L19" s="52">
        <f>SUM(M19:Q19)</f>
        <v>2424668</v>
      </c>
      <c r="M19" s="52">
        <f>SUM(M16:M17)</f>
        <v>8800</v>
      </c>
      <c r="N19" s="52">
        <f>SUM(N16:N17)</f>
        <v>820304</v>
      </c>
      <c r="O19" s="52">
        <f>SUM(O16:O17)</f>
        <v>1595564</v>
      </c>
      <c r="P19" s="52">
        <f>SUM(P16:P17)</f>
        <v>0</v>
      </c>
      <c r="Q19" s="54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2004-10-01T01:06:42Z</cp:lastPrinted>
  <dcterms:created xsi:type="dcterms:W3CDTF">2000-01-06T00:38:06Z</dcterms:created>
  <dcterms:modified xsi:type="dcterms:W3CDTF">2004-10-01T01:06:46Z</dcterms:modified>
  <cp:category/>
  <cp:version/>
  <cp:contentType/>
  <cp:contentStatus/>
</cp:coreProperties>
</file>