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<sst xmlns="http://schemas.openxmlformats.org/spreadsheetml/2006/main" count="192" uniqueCount="155">
  <si>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</si>
  <si>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</si>
  <si>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</si>
  <si>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</si>
  <si>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</si>
  <si>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</si>
  <si>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</si>
  <si>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</si>
  <si>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</si>
  <si>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</si>
  <si>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</si>
  <si>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</si>
  <si>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</si>
  <si>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</si>
  <si>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</si>
  <si>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</si>
  <si>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16年  9月分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</si>
  <si>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</si>
  <si>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</si>
  <si>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</si>
  <si>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</si>
  <si>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</si>
  <si>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</si>
  <si>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</si>
  <si>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</si>
  <si>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</si>
  <si>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</si>
  <si>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</si>
  <si>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</si>
  <si>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</si>
  <si>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</si>
  <si>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</si>
  <si>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</si>
  <si>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</si>
  <si>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</si>
  <si>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</si>
  <si>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</si>
  <si>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</si>
  <si>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</si>
  <si>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</si>
  <si>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</si>
  <si>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</si>
  <si>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</si>
  <si>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</si>
  <si>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</si>
  <si>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</si>
  <si>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</si>
  <si>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</si>
  <si>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</si>
  <si>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</si>
  <si>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</si>
  <si>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</si>
  <si>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</si>
  <si>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</si>
  <si>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</si>
  <si>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</si>
  <si>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</si>
  <si>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</si>
  <si>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</si>
  <si>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</si>
  <si>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</si>
  <si>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</si>
  <si>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</si>
  <si>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</si>
  <si>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</si>
  <si>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</si>
  <si>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</si>
  <si>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</si>
  <si>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</si>
  <si>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</si>
  <si>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</si>
  <si>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</si>
  <si>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</si>
  <si>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</si>
  <si>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</si>
  <si>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</si>
  <si>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</si>
  <si>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</si>
  <si>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</si>
  <si>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</si>
  <si>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</si>
  <si>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</si>
  <si>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</si>
  <si>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</si>
  <si>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</si>
  <si>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</si>
  <si>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</si>
  <si>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</si>
  <si>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</si>
  <si>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</si>
  <si>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</si>
  <si>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</si>
  <si>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</si>
  <si>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</si>
  <si>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</si>
  <si>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</si>
  <si>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</si>
  <si>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</si>
  <si>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</si>
  <si>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</si>
  <si>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</si>
  <si>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</si>
  <si>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</si>
  <si>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</si>
  <si>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</si>
  <si>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</si>
  <si>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加茂郡</t>
  </si>
  <si>
    <t>可児郡</t>
  </si>
  <si>
    <t>土岐郡</t>
  </si>
  <si>
    <t>恵那郡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</si>
  <si>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</si>
  <si>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</si>
  <si>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</si>
  <si>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</si>
  <si>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</si>
  <si>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</si>
  <si>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16年  9月分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</si>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</sst>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75" zoomScaleNormal="75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14" sqref="E114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5">SUM(C5:K5)</f>
        <v>63173</v>
      </c>
      <c r="C5" s="17">
        <v>41236</v>
      </c>
      <c r="D5" s="17">
        <v>1836</v>
      </c>
      <c r="E5" s="17">
        <v>0</v>
      </c>
      <c r="F5" s="17">
        <v>298</v>
      </c>
      <c r="G5" s="17">
        <v>0</v>
      </c>
      <c r="H5" s="17">
        <v>2727</v>
      </c>
      <c r="I5" s="17">
        <v>16920</v>
      </c>
      <c r="J5" s="17">
        <v>0</v>
      </c>
      <c r="K5" s="17">
        <v>156</v>
      </c>
      <c r="L5" s="17">
        <v>23514</v>
      </c>
      <c r="M5" s="18">
        <v>39659</v>
      </c>
    </row>
    <row r="6" spans="1:13" ht="15" customHeight="1">
      <c r="A6" s="15" t="s">
        <v>18</v>
      </c>
      <c r="B6" s="19">
        <f t="shared" si="0"/>
        <v>16813</v>
      </c>
      <c r="C6" s="20">
        <v>12703</v>
      </c>
      <c r="D6" s="20">
        <v>0</v>
      </c>
      <c r="E6" s="20">
        <v>0</v>
      </c>
      <c r="F6" s="20">
        <v>2935</v>
      </c>
      <c r="G6" s="20">
        <v>561</v>
      </c>
      <c r="H6" s="20">
        <v>583</v>
      </c>
      <c r="I6" s="20">
        <v>31</v>
      </c>
      <c r="J6" s="20">
        <v>0</v>
      </c>
      <c r="K6" s="20">
        <v>0</v>
      </c>
      <c r="L6" s="20">
        <v>6126</v>
      </c>
      <c r="M6" s="21">
        <v>10687</v>
      </c>
    </row>
    <row r="7" spans="1:13" ht="15" customHeight="1">
      <c r="A7" s="15" t="s">
        <v>19</v>
      </c>
      <c r="B7" s="19">
        <f t="shared" si="0"/>
        <v>6812</v>
      </c>
      <c r="C7" s="20">
        <v>5103</v>
      </c>
      <c r="D7" s="20">
        <v>523</v>
      </c>
      <c r="E7" s="20">
        <v>0</v>
      </c>
      <c r="F7" s="20">
        <v>601</v>
      </c>
      <c r="G7" s="20">
        <v>0</v>
      </c>
      <c r="H7" s="20">
        <v>540</v>
      </c>
      <c r="I7" s="20">
        <v>0</v>
      </c>
      <c r="J7" s="20">
        <v>15</v>
      </c>
      <c r="K7" s="20">
        <v>30</v>
      </c>
      <c r="L7" s="20">
        <v>4902</v>
      </c>
      <c r="M7" s="21">
        <v>1910</v>
      </c>
    </row>
    <row r="8" spans="1:13" ht="15" customHeight="1">
      <c r="A8" s="15" t="s">
        <v>20</v>
      </c>
      <c r="B8" s="19">
        <f t="shared" si="0"/>
        <v>12343</v>
      </c>
      <c r="C8" s="20">
        <v>6465</v>
      </c>
      <c r="D8" s="20">
        <v>181</v>
      </c>
      <c r="E8" s="20">
        <v>0</v>
      </c>
      <c r="F8" s="20">
        <v>0</v>
      </c>
      <c r="G8" s="20">
        <v>562</v>
      </c>
      <c r="H8" s="20">
        <v>1425</v>
      </c>
      <c r="I8" s="20">
        <v>767</v>
      </c>
      <c r="J8" s="20">
        <v>497</v>
      </c>
      <c r="K8" s="20">
        <v>2446</v>
      </c>
      <c r="L8" s="20">
        <v>146</v>
      </c>
      <c r="M8" s="21">
        <v>12197</v>
      </c>
    </row>
    <row r="9" spans="1:13" ht="15" customHeight="1">
      <c r="A9" s="15" t="s">
        <v>21</v>
      </c>
      <c r="B9" s="19">
        <f t="shared" si="0"/>
        <v>21515</v>
      </c>
      <c r="C9" s="20">
        <v>3477</v>
      </c>
      <c r="D9" s="20">
        <v>336</v>
      </c>
      <c r="E9" s="20">
        <v>0</v>
      </c>
      <c r="F9" s="20">
        <v>1152</v>
      </c>
      <c r="G9" s="20">
        <v>0</v>
      </c>
      <c r="H9" s="20">
        <v>198</v>
      </c>
      <c r="I9" s="20">
        <v>16352</v>
      </c>
      <c r="J9" s="20">
        <v>0</v>
      </c>
      <c r="K9" s="20">
        <v>0</v>
      </c>
      <c r="L9" s="20">
        <v>3097</v>
      </c>
      <c r="M9" s="21">
        <v>18418</v>
      </c>
    </row>
    <row r="10" spans="1:13" ht="15" customHeight="1">
      <c r="A10" s="15" t="s">
        <v>22</v>
      </c>
      <c r="B10" s="19">
        <f t="shared" si="0"/>
        <v>5497</v>
      </c>
      <c r="C10" s="20">
        <v>3852</v>
      </c>
      <c r="D10" s="20">
        <v>0</v>
      </c>
      <c r="E10" s="20">
        <v>0</v>
      </c>
      <c r="F10" s="20">
        <v>795</v>
      </c>
      <c r="G10" s="20">
        <v>768</v>
      </c>
      <c r="H10" s="20">
        <v>0</v>
      </c>
      <c r="I10" s="20">
        <v>0</v>
      </c>
      <c r="J10" s="20">
        <v>82</v>
      </c>
      <c r="K10" s="20">
        <v>0</v>
      </c>
      <c r="L10" s="20">
        <v>3049</v>
      </c>
      <c r="M10" s="21">
        <v>2448</v>
      </c>
    </row>
    <row r="11" spans="1:13" ht="15" customHeight="1">
      <c r="A11" s="15" t="s">
        <v>23</v>
      </c>
      <c r="B11" s="19">
        <f t="shared" si="0"/>
        <v>1129</v>
      </c>
      <c r="C11" s="20">
        <v>1129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974</v>
      </c>
      <c r="M11" s="21">
        <v>155</v>
      </c>
    </row>
    <row r="12" spans="1:13" ht="15" customHeight="1">
      <c r="A12" s="15" t="s">
        <v>24</v>
      </c>
      <c r="B12" s="19">
        <f t="shared" si="0"/>
        <v>2927</v>
      </c>
      <c r="C12" s="20">
        <v>2554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98</v>
      </c>
      <c r="J12" s="20">
        <v>0</v>
      </c>
      <c r="K12" s="20">
        <v>275</v>
      </c>
      <c r="L12" s="20">
        <v>932</v>
      </c>
      <c r="M12" s="21">
        <v>1995</v>
      </c>
    </row>
    <row r="13" spans="1:13" ht="15" customHeight="1">
      <c r="A13" s="15" t="s">
        <v>25</v>
      </c>
      <c r="B13" s="19">
        <f t="shared" si="0"/>
        <v>5498</v>
      </c>
      <c r="C13" s="20">
        <v>4794</v>
      </c>
      <c r="D13" s="20">
        <v>0</v>
      </c>
      <c r="E13" s="20">
        <v>0</v>
      </c>
      <c r="F13" s="20">
        <v>0</v>
      </c>
      <c r="G13" s="20">
        <v>0</v>
      </c>
      <c r="H13" s="20">
        <v>174</v>
      </c>
      <c r="I13" s="20">
        <v>240</v>
      </c>
      <c r="J13" s="20">
        <v>0</v>
      </c>
      <c r="K13" s="20">
        <v>290</v>
      </c>
      <c r="L13" s="20">
        <v>3643</v>
      </c>
      <c r="M13" s="21">
        <v>1855</v>
      </c>
    </row>
    <row r="14" spans="1:13" ht="15" customHeight="1">
      <c r="A14" s="15" t="s">
        <v>26</v>
      </c>
      <c r="B14" s="19">
        <f t="shared" si="0"/>
        <v>1968</v>
      </c>
      <c r="C14" s="20">
        <v>1571</v>
      </c>
      <c r="D14" s="20">
        <v>318</v>
      </c>
      <c r="E14" s="20">
        <v>0</v>
      </c>
      <c r="F14" s="20">
        <v>0</v>
      </c>
      <c r="G14" s="20">
        <v>0</v>
      </c>
      <c r="H14" s="20">
        <v>0</v>
      </c>
      <c r="I14" s="20">
        <v>29</v>
      </c>
      <c r="J14" s="20">
        <v>50</v>
      </c>
      <c r="K14" s="20">
        <v>0</v>
      </c>
      <c r="L14" s="20">
        <v>1358</v>
      </c>
      <c r="M14" s="21">
        <v>610</v>
      </c>
    </row>
    <row r="15" spans="1:13" ht="15" customHeight="1">
      <c r="A15" s="15" t="s">
        <v>27</v>
      </c>
      <c r="B15" s="19">
        <f t="shared" si="0"/>
        <v>8000</v>
      </c>
      <c r="C15" s="20">
        <v>7414</v>
      </c>
      <c r="D15" s="20">
        <v>218</v>
      </c>
      <c r="E15" s="20">
        <v>0</v>
      </c>
      <c r="F15" s="20">
        <v>0</v>
      </c>
      <c r="G15" s="20">
        <v>0</v>
      </c>
      <c r="H15" s="20">
        <v>162</v>
      </c>
      <c r="I15" s="20">
        <v>0</v>
      </c>
      <c r="J15" s="20">
        <v>109</v>
      </c>
      <c r="K15" s="20">
        <v>97</v>
      </c>
      <c r="L15" s="20">
        <v>5913</v>
      </c>
      <c r="M15" s="21">
        <v>2087</v>
      </c>
    </row>
    <row r="16" spans="1:13" ht="15" customHeight="1">
      <c r="A16" s="15" t="s">
        <v>28</v>
      </c>
      <c r="B16" s="19">
        <f t="shared" si="0"/>
        <v>5030</v>
      </c>
      <c r="C16" s="20">
        <v>4678</v>
      </c>
      <c r="D16" s="20">
        <v>34</v>
      </c>
      <c r="E16" s="20">
        <v>0</v>
      </c>
      <c r="F16" s="20">
        <v>208</v>
      </c>
      <c r="G16" s="20">
        <v>0</v>
      </c>
      <c r="H16" s="20">
        <v>0</v>
      </c>
      <c r="I16" s="20">
        <v>110</v>
      </c>
      <c r="J16" s="20">
        <v>0</v>
      </c>
      <c r="K16" s="20">
        <v>0</v>
      </c>
      <c r="L16" s="20">
        <v>3641</v>
      </c>
      <c r="M16" s="21">
        <v>1389</v>
      </c>
    </row>
    <row r="17" spans="1:13" ht="15" customHeight="1">
      <c r="A17" s="15" t="s">
        <v>29</v>
      </c>
      <c r="B17" s="19">
        <f t="shared" si="0"/>
        <v>12890</v>
      </c>
      <c r="C17" s="20">
        <v>7472</v>
      </c>
      <c r="D17" s="20">
        <v>1663</v>
      </c>
      <c r="E17" s="20">
        <v>100</v>
      </c>
      <c r="F17" s="20">
        <v>2198</v>
      </c>
      <c r="G17" s="20">
        <v>0</v>
      </c>
      <c r="H17" s="20">
        <v>55</v>
      </c>
      <c r="I17" s="20">
        <v>1402</v>
      </c>
      <c r="J17" s="20">
        <v>0</v>
      </c>
      <c r="K17" s="20">
        <v>0</v>
      </c>
      <c r="L17" s="20">
        <v>4124</v>
      </c>
      <c r="M17" s="21">
        <v>8766</v>
      </c>
    </row>
    <row r="18" spans="1:13" ht="15" customHeight="1">
      <c r="A18" s="15" t="s">
        <v>30</v>
      </c>
      <c r="B18" s="19">
        <f t="shared" si="0"/>
        <v>8876</v>
      </c>
      <c r="C18" s="20">
        <v>5535</v>
      </c>
      <c r="D18" s="20">
        <v>175</v>
      </c>
      <c r="E18" s="20">
        <v>0</v>
      </c>
      <c r="F18" s="20">
        <v>886</v>
      </c>
      <c r="G18" s="20">
        <v>1264</v>
      </c>
      <c r="H18" s="20">
        <v>530</v>
      </c>
      <c r="I18" s="20">
        <v>486</v>
      </c>
      <c r="J18" s="20">
        <v>0</v>
      </c>
      <c r="K18" s="20">
        <v>0</v>
      </c>
      <c r="L18" s="20">
        <v>4048</v>
      </c>
      <c r="M18" s="21">
        <v>4828</v>
      </c>
    </row>
    <row r="19" spans="1:13" ht="15" customHeight="1">
      <c r="A19" s="15" t="s">
        <v>31</v>
      </c>
      <c r="B19" s="19">
        <f t="shared" si="0"/>
        <v>2251</v>
      </c>
      <c r="C19" s="20">
        <v>1366</v>
      </c>
      <c r="D19" s="20">
        <v>0</v>
      </c>
      <c r="E19" s="20">
        <v>0</v>
      </c>
      <c r="F19" s="20">
        <v>885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1184</v>
      </c>
      <c r="M19" s="21">
        <v>1067</v>
      </c>
    </row>
    <row r="20" spans="1:13" ht="15" customHeight="1">
      <c r="A20" s="15" t="s">
        <v>32</v>
      </c>
      <c r="B20" s="19">
        <f t="shared" si="0"/>
        <v>7320</v>
      </c>
      <c r="C20" s="20">
        <v>2726</v>
      </c>
      <c r="D20" s="20">
        <v>0</v>
      </c>
      <c r="E20" s="20">
        <v>0</v>
      </c>
      <c r="F20" s="20">
        <v>4227</v>
      </c>
      <c r="G20" s="20">
        <v>82</v>
      </c>
      <c r="H20" s="20">
        <v>0</v>
      </c>
      <c r="I20" s="20">
        <v>285</v>
      </c>
      <c r="J20" s="20">
        <v>0</v>
      </c>
      <c r="K20" s="20">
        <v>0</v>
      </c>
      <c r="L20" s="20">
        <v>2347</v>
      </c>
      <c r="M20" s="21">
        <v>4973</v>
      </c>
    </row>
    <row r="21" spans="1:13" ht="15" customHeight="1">
      <c r="A21" s="15" t="s">
        <v>33</v>
      </c>
      <c r="B21" s="19">
        <f t="shared" si="0"/>
        <v>2402</v>
      </c>
      <c r="C21" s="20">
        <v>1286</v>
      </c>
      <c r="D21" s="20">
        <v>99</v>
      </c>
      <c r="E21" s="20">
        <v>137</v>
      </c>
      <c r="F21" s="20">
        <v>556</v>
      </c>
      <c r="G21" s="20">
        <v>0</v>
      </c>
      <c r="H21" s="20">
        <v>0</v>
      </c>
      <c r="I21" s="20">
        <v>0</v>
      </c>
      <c r="J21" s="20">
        <v>0</v>
      </c>
      <c r="K21" s="20">
        <v>324</v>
      </c>
      <c r="L21" s="20">
        <v>1522</v>
      </c>
      <c r="M21" s="21">
        <v>880</v>
      </c>
    </row>
    <row r="22" spans="1:13" ht="15" customHeight="1">
      <c r="A22" s="15" t="s">
        <v>34</v>
      </c>
      <c r="B22" s="19">
        <f t="shared" si="0"/>
        <v>2080</v>
      </c>
      <c r="C22" s="20">
        <v>1844</v>
      </c>
      <c r="D22" s="20">
        <v>0</v>
      </c>
      <c r="E22" s="20">
        <v>0</v>
      </c>
      <c r="F22" s="20">
        <v>99</v>
      </c>
      <c r="G22" s="20">
        <v>0</v>
      </c>
      <c r="H22" s="20">
        <v>0</v>
      </c>
      <c r="I22" s="20">
        <v>137</v>
      </c>
      <c r="J22" s="20">
        <v>0</v>
      </c>
      <c r="K22" s="20">
        <v>0</v>
      </c>
      <c r="L22" s="20">
        <v>1786</v>
      </c>
      <c r="M22" s="21">
        <v>294</v>
      </c>
    </row>
    <row r="23" spans="1:13" ht="15" customHeight="1">
      <c r="A23" s="15" t="s">
        <v>35</v>
      </c>
      <c r="B23" s="19">
        <f t="shared" si="0"/>
        <v>5271</v>
      </c>
      <c r="C23" s="20">
        <v>1852</v>
      </c>
      <c r="D23" s="20">
        <v>0</v>
      </c>
      <c r="E23" s="20">
        <v>0</v>
      </c>
      <c r="F23" s="20">
        <v>1349</v>
      </c>
      <c r="G23" s="20">
        <v>0</v>
      </c>
      <c r="H23" s="20">
        <v>0</v>
      </c>
      <c r="I23" s="20">
        <v>0</v>
      </c>
      <c r="J23" s="20">
        <v>1946</v>
      </c>
      <c r="K23" s="20">
        <v>124</v>
      </c>
      <c r="L23" s="20">
        <v>1421</v>
      </c>
      <c r="M23" s="21">
        <v>3850</v>
      </c>
    </row>
    <row r="24" spans="1:13" ht="15" customHeight="1">
      <c r="A24" s="32" t="s">
        <v>36</v>
      </c>
      <c r="B24" s="22">
        <f t="shared" si="0"/>
        <v>1211</v>
      </c>
      <c r="C24" s="23">
        <v>932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28</v>
      </c>
      <c r="J24" s="23">
        <v>0</v>
      </c>
      <c r="K24" s="23">
        <v>251</v>
      </c>
      <c r="L24" s="23">
        <v>1211</v>
      </c>
      <c r="M24" s="24">
        <v>0</v>
      </c>
    </row>
    <row r="25" spans="1:13" ht="15" customHeight="1">
      <c r="A25" s="25" t="s">
        <v>97</v>
      </c>
      <c r="B25" s="26">
        <f t="shared" si="0"/>
        <v>193006</v>
      </c>
      <c r="C25" s="27">
        <v>117989</v>
      </c>
      <c r="D25" s="27">
        <v>5383</v>
      </c>
      <c r="E25" s="27">
        <v>237</v>
      </c>
      <c r="F25" s="27">
        <v>16189</v>
      </c>
      <c r="G25" s="27">
        <v>3237</v>
      </c>
      <c r="H25" s="27">
        <v>6394</v>
      </c>
      <c r="I25" s="27">
        <v>36885</v>
      </c>
      <c r="J25" s="27">
        <v>2699</v>
      </c>
      <c r="K25" s="27">
        <v>3993</v>
      </c>
      <c r="L25" s="27">
        <v>74938</v>
      </c>
      <c r="M25" s="28">
        <v>118068</v>
      </c>
    </row>
    <row r="26" spans="1:13" ht="15" customHeight="1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>
      <c r="A27" s="15" t="s">
        <v>37</v>
      </c>
      <c r="B27" s="19">
        <f>SUM(C27:K27)</f>
        <v>1099</v>
      </c>
      <c r="C27" s="20">
        <v>1017</v>
      </c>
      <c r="D27" s="20">
        <v>0</v>
      </c>
      <c r="E27" s="20">
        <v>0</v>
      </c>
      <c r="F27" s="20">
        <v>82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848</v>
      </c>
      <c r="M27" s="21">
        <v>251</v>
      </c>
    </row>
    <row r="28" spans="1:13" ht="15" customHeight="1">
      <c r="A28" s="15" t="s">
        <v>38</v>
      </c>
      <c r="B28" s="19">
        <f>SUM(C28:K28)</f>
        <v>1910</v>
      </c>
      <c r="C28" s="20">
        <v>1611</v>
      </c>
      <c r="D28" s="20">
        <v>0</v>
      </c>
      <c r="E28" s="20">
        <v>0</v>
      </c>
      <c r="F28" s="20">
        <v>0</v>
      </c>
      <c r="G28" s="20">
        <v>0</v>
      </c>
      <c r="H28" s="20">
        <v>299</v>
      </c>
      <c r="I28" s="20">
        <v>0</v>
      </c>
      <c r="J28" s="20">
        <v>0</v>
      </c>
      <c r="K28" s="20">
        <v>0</v>
      </c>
      <c r="L28" s="20">
        <v>1128</v>
      </c>
      <c r="M28" s="21">
        <v>782</v>
      </c>
    </row>
    <row r="29" spans="1:13" ht="15" customHeight="1">
      <c r="A29" s="15" t="s">
        <v>39</v>
      </c>
      <c r="B29" s="19">
        <f>SUM(C29:K29)</f>
        <v>1879</v>
      </c>
      <c r="C29" s="20">
        <v>1879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857</v>
      </c>
      <c r="M29" s="21">
        <v>1022</v>
      </c>
    </row>
    <row r="30" spans="1:13" ht="15" customHeight="1">
      <c r="A30" s="32" t="s">
        <v>40</v>
      </c>
      <c r="B30" s="22">
        <f>SUM(C30:K30)</f>
        <v>5066</v>
      </c>
      <c r="C30" s="23">
        <v>1430</v>
      </c>
      <c r="D30" s="23">
        <v>0</v>
      </c>
      <c r="E30" s="23">
        <v>0</v>
      </c>
      <c r="F30" s="23">
        <v>0</v>
      </c>
      <c r="G30" s="23">
        <v>2091</v>
      </c>
      <c r="H30" s="23">
        <v>1521</v>
      </c>
      <c r="I30" s="23">
        <v>0</v>
      </c>
      <c r="J30" s="23">
        <v>0</v>
      </c>
      <c r="K30" s="23">
        <v>24</v>
      </c>
      <c r="L30" s="23">
        <v>1097</v>
      </c>
      <c r="M30" s="24">
        <v>3969</v>
      </c>
    </row>
    <row r="31" spans="1:13" ht="15" customHeight="1">
      <c r="A31" s="25" t="s">
        <v>98</v>
      </c>
      <c r="B31" s="26">
        <f>SUM(C31:K31)</f>
        <v>9954</v>
      </c>
      <c r="C31" s="27">
        <v>5937</v>
      </c>
      <c r="D31" s="27">
        <v>0</v>
      </c>
      <c r="E31" s="27">
        <v>0</v>
      </c>
      <c r="F31" s="27">
        <v>82</v>
      </c>
      <c r="G31" s="27">
        <v>2091</v>
      </c>
      <c r="H31" s="27">
        <v>1820</v>
      </c>
      <c r="I31" s="27">
        <v>0</v>
      </c>
      <c r="J31" s="27">
        <v>0</v>
      </c>
      <c r="K31" s="27">
        <v>24</v>
      </c>
      <c r="L31" s="27">
        <v>3930</v>
      </c>
      <c r="M31" s="28">
        <v>6024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1731</v>
      </c>
      <c r="C33" s="20">
        <v>779</v>
      </c>
      <c r="D33" s="20">
        <v>0</v>
      </c>
      <c r="E33" s="20">
        <v>0</v>
      </c>
      <c r="F33" s="20">
        <v>952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316</v>
      </c>
      <c r="M33" s="21">
        <v>1415</v>
      </c>
    </row>
    <row r="34" spans="1:13" ht="15" customHeight="1">
      <c r="A34" s="15" t="s">
        <v>42</v>
      </c>
      <c r="B34" s="19">
        <f>SUM(C34:K34)</f>
        <v>563</v>
      </c>
      <c r="C34" s="20">
        <v>413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150</v>
      </c>
      <c r="K34" s="20">
        <v>0</v>
      </c>
      <c r="L34" s="20">
        <v>232</v>
      </c>
      <c r="M34" s="21">
        <v>331</v>
      </c>
    </row>
    <row r="35" spans="1:13" ht="15" customHeight="1">
      <c r="A35" s="32" t="s">
        <v>43</v>
      </c>
      <c r="B35" s="22">
        <f>SUM(C35:K35)</f>
        <v>1916</v>
      </c>
      <c r="C35" s="23">
        <v>587</v>
      </c>
      <c r="D35" s="23">
        <v>0</v>
      </c>
      <c r="E35" s="23">
        <v>51</v>
      </c>
      <c r="F35" s="23">
        <v>75</v>
      </c>
      <c r="G35" s="23">
        <v>0</v>
      </c>
      <c r="H35" s="23">
        <v>0</v>
      </c>
      <c r="I35" s="23">
        <v>0</v>
      </c>
      <c r="J35" s="23">
        <v>0</v>
      </c>
      <c r="K35" s="23">
        <v>1203</v>
      </c>
      <c r="L35" s="23">
        <v>444</v>
      </c>
      <c r="M35" s="24">
        <v>1472</v>
      </c>
    </row>
    <row r="36" spans="1:13" ht="15" customHeight="1">
      <c r="A36" s="25" t="s">
        <v>99</v>
      </c>
      <c r="B36" s="26">
        <f>SUM(C36:K36)</f>
        <v>4210</v>
      </c>
      <c r="C36" s="27">
        <v>1779</v>
      </c>
      <c r="D36" s="27">
        <v>0</v>
      </c>
      <c r="E36" s="27">
        <v>51</v>
      </c>
      <c r="F36" s="27">
        <v>1027</v>
      </c>
      <c r="G36" s="27">
        <v>0</v>
      </c>
      <c r="H36" s="27">
        <v>0</v>
      </c>
      <c r="I36" s="27">
        <v>0</v>
      </c>
      <c r="J36" s="27">
        <v>150</v>
      </c>
      <c r="K36" s="27">
        <v>1203</v>
      </c>
      <c r="L36" s="27">
        <v>992</v>
      </c>
      <c r="M36" s="28">
        <v>3218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44</v>
      </c>
      <c r="B38" s="19">
        <f>SUM(C38:K38)</f>
        <v>1226</v>
      </c>
      <c r="C38" s="20">
        <v>583</v>
      </c>
      <c r="D38" s="20">
        <v>198</v>
      </c>
      <c r="E38" s="20">
        <v>0</v>
      </c>
      <c r="F38" s="20">
        <v>0</v>
      </c>
      <c r="G38" s="20">
        <v>0</v>
      </c>
      <c r="H38" s="20">
        <v>165</v>
      </c>
      <c r="I38" s="20">
        <v>50</v>
      </c>
      <c r="J38" s="20">
        <v>230</v>
      </c>
      <c r="K38" s="20">
        <v>0</v>
      </c>
      <c r="L38" s="20">
        <v>1011</v>
      </c>
      <c r="M38" s="21">
        <v>215</v>
      </c>
    </row>
    <row r="39" spans="1:13" ht="15" customHeight="1">
      <c r="A39" s="32" t="s">
        <v>45</v>
      </c>
      <c r="B39" s="22">
        <f>SUM(C39:K39)</f>
        <v>417</v>
      </c>
      <c r="C39" s="23">
        <v>123</v>
      </c>
      <c r="D39" s="23">
        <v>0</v>
      </c>
      <c r="E39" s="23">
        <v>0</v>
      </c>
      <c r="F39" s="23">
        <v>220</v>
      </c>
      <c r="G39" s="23">
        <v>0</v>
      </c>
      <c r="H39" s="23">
        <v>0</v>
      </c>
      <c r="I39" s="23">
        <v>0</v>
      </c>
      <c r="J39" s="23">
        <v>0</v>
      </c>
      <c r="K39" s="23">
        <v>74</v>
      </c>
      <c r="L39" s="23">
        <v>123</v>
      </c>
      <c r="M39" s="24">
        <v>294</v>
      </c>
    </row>
    <row r="40" spans="1:13" ht="15" customHeight="1">
      <c r="A40" s="25" t="s">
        <v>100</v>
      </c>
      <c r="B40" s="26">
        <f>SUM(C40:K40)</f>
        <v>1643</v>
      </c>
      <c r="C40" s="27">
        <v>706</v>
      </c>
      <c r="D40" s="27">
        <v>198</v>
      </c>
      <c r="E40" s="27">
        <v>0</v>
      </c>
      <c r="F40" s="27">
        <v>220</v>
      </c>
      <c r="G40" s="27">
        <v>0</v>
      </c>
      <c r="H40" s="27">
        <v>165</v>
      </c>
      <c r="I40" s="27">
        <v>50</v>
      </c>
      <c r="J40" s="27">
        <v>230</v>
      </c>
      <c r="K40" s="27">
        <v>74</v>
      </c>
      <c r="L40" s="27">
        <v>1134</v>
      </c>
      <c r="M40" s="28">
        <v>509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46</v>
      </c>
      <c r="B42" s="19">
        <f>SUM(C42:K42)</f>
        <v>2304</v>
      </c>
      <c r="C42" s="20">
        <v>925</v>
      </c>
      <c r="D42" s="20">
        <v>0</v>
      </c>
      <c r="E42" s="20">
        <v>0</v>
      </c>
      <c r="F42" s="20">
        <v>248</v>
      </c>
      <c r="G42" s="20">
        <v>0</v>
      </c>
      <c r="H42" s="20">
        <v>0</v>
      </c>
      <c r="I42" s="20">
        <v>35</v>
      </c>
      <c r="J42" s="20">
        <v>1069</v>
      </c>
      <c r="K42" s="20">
        <v>27</v>
      </c>
      <c r="L42" s="20">
        <v>914</v>
      </c>
      <c r="M42" s="21">
        <v>1390</v>
      </c>
    </row>
    <row r="43" spans="1:13" ht="15" customHeight="1">
      <c r="A43" s="32" t="s">
        <v>47</v>
      </c>
      <c r="B43" s="22">
        <f>SUM(C43:K43)</f>
        <v>297</v>
      </c>
      <c r="C43" s="23">
        <v>297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250</v>
      </c>
      <c r="M43" s="24">
        <v>47</v>
      </c>
    </row>
    <row r="44" spans="1:13" ht="15" customHeight="1">
      <c r="A44" s="25" t="s">
        <v>101</v>
      </c>
      <c r="B44" s="26">
        <f>SUM(C44:K44)</f>
        <v>2601</v>
      </c>
      <c r="C44" s="27">
        <v>1222</v>
      </c>
      <c r="D44" s="27">
        <v>0</v>
      </c>
      <c r="E44" s="27">
        <v>0</v>
      </c>
      <c r="F44" s="27">
        <v>248</v>
      </c>
      <c r="G44" s="27">
        <v>0</v>
      </c>
      <c r="H44" s="27">
        <v>0</v>
      </c>
      <c r="I44" s="27">
        <v>35</v>
      </c>
      <c r="J44" s="27">
        <v>1069</v>
      </c>
      <c r="K44" s="27">
        <v>27</v>
      </c>
      <c r="L44" s="27">
        <v>1164</v>
      </c>
      <c r="M44" s="28">
        <v>1437</v>
      </c>
    </row>
    <row r="45" spans="1:13" ht="15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5" customHeight="1">
      <c r="A46" s="15" t="s">
        <v>48</v>
      </c>
      <c r="B46" s="19">
        <f>SUM(C46:K46)</f>
        <v>2405</v>
      </c>
      <c r="C46" s="20">
        <v>1777</v>
      </c>
      <c r="D46" s="20">
        <v>0</v>
      </c>
      <c r="E46" s="20">
        <v>0</v>
      </c>
      <c r="F46" s="20">
        <v>332</v>
      </c>
      <c r="G46" s="20">
        <v>0</v>
      </c>
      <c r="H46" s="20">
        <v>296</v>
      </c>
      <c r="I46" s="20">
        <v>0</v>
      </c>
      <c r="J46" s="20">
        <v>0</v>
      </c>
      <c r="K46" s="20">
        <v>0</v>
      </c>
      <c r="L46" s="20">
        <v>1059</v>
      </c>
      <c r="M46" s="21">
        <v>1346</v>
      </c>
    </row>
    <row r="47" spans="1:13" ht="15" customHeight="1">
      <c r="A47" s="15" t="s">
        <v>49</v>
      </c>
      <c r="B47" s="19">
        <f>SUM(C47:K47)</f>
        <v>1261</v>
      </c>
      <c r="C47" s="20">
        <v>837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111</v>
      </c>
      <c r="J47" s="20">
        <v>214</v>
      </c>
      <c r="K47" s="20">
        <v>99</v>
      </c>
      <c r="L47" s="20">
        <v>471</v>
      </c>
      <c r="M47" s="21">
        <v>790</v>
      </c>
    </row>
    <row r="48" spans="1:13" ht="15" customHeight="1">
      <c r="A48" s="15" t="s">
        <v>50</v>
      </c>
      <c r="B48" s="19">
        <f>SUM(C48:K48)</f>
        <v>1078</v>
      </c>
      <c r="C48" s="20">
        <v>991</v>
      </c>
      <c r="D48" s="20">
        <v>0</v>
      </c>
      <c r="E48" s="20">
        <v>87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1078</v>
      </c>
      <c r="M48" s="21">
        <v>0</v>
      </c>
    </row>
    <row r="49" spans="1:13" ht="15" customHeight="1">
      <c r="A49" s="32" t="s">
        <v>51</v>
      </c>
      <c r="B49" s="22">
        <f>SUM(C49:K49)</f>
        <v>395</v>
      </c>
      <c r="C49" s="23">
        <v>145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250</v>
      </c>
      <c r="J49" s="23">
        <v>0</v>
      </c>
      <c r="K49" s="23">
        <v>0</v>
      </c>
      <c r="L49" s="23">
        <v>0</v>
      </c>
      <c r="M49" s="24">
        <v>395</v>
      </c>
    </row>
    <row r="50" spans="1:13" ht="15" customHeight="1">
      <c r="A50" s="25" t="s">
        <v>102</v>
      </c>
      <c r="B50" s="26">
        <f>SUM(C50:K50)</f>
        <v>5139</v>
      </c>
      <c r="C50" s="27">
        <v>3750</v>
      </c>
      <c r="D50" s="27">
        <v>0</v>
      </c>
      <c r="E50" s="27">
        <v>87</v>
      </c>
      <c r="F50" s="27">
        <v>332</v>
      </c>
      <c r="G50" s="27">
        <v>0</v>
      </c>
      <c r="H50" s="27">
        <v>296</v>
      </c>
      <c r="I50" s="27">
        <v>361</v>
      </c>
      <c r="J50" s="27">
        <v>214</v>
      </c>
      <c r="K50" s="27">
        <v>99</v>
      </c>
      <c r="L50" s="27">
        <v>2608</v>
      </c>
      <c r="M50" s="28">
        <v>2531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1948</v>
      </c>
      <c r="C52" s="20">
        <v>945</v>
      </c>
      <c r="D52" s="20">
        <v>74</v>
      </c>
      <c r="E52" s="20">
        <v>39</v>
      </c>
      <c r="F52" s="20">
        <v>890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739</v>
      </c>
      <c r="M52" s="21">
        <v>1209</v>
      </c>
    </row>
    <row r="53" spans="1:13" ht="15" customHeight="1">
      <c r="A53" s="15" t="s">
        <v>53</v>
      </c>
      <c r="B53" s="19">
        <f>SUM(C53:M53)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</row>
    <row r="54" spans="1:13" ht="15" customHeight="1">
      <c r="A54" s="15" t="s">
        <v>54</v>
      </c>
      <c r="B54" s="19">
        <f>SUM(C54:K54)</f>
        <v>2694</v>
      </c>
      <c r="C54" s="20">
        <v>2346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348</v>
      </c>
      <c r="K54" s="20">
        <v>0</v>
      </c>
      <c r="L54" s="20">
        <v>1980</v>
      </c>
      <c r="M54" s="21">
        <v>714</v>
      </c>
    </row>
    <row r="55" spans="1:13" ht="15" customHeight="1">
      <c r="A55" s="15" t="s">
        <v>55</v>
      </c>
      <c r="B55" s="19">
        <f>SUM(C55:K55)</f>
        <v>4150</v>
      </c>
      <c r="C55" s="20">
        <v>980</v>
      </c>
      <c r="D55" s="20">
        <v>0</v>
      </c>
      <c r="E55" s="20">
        <v>0</v>
      </c>
      <c r="F55" s="20">
        <v>0</v>
      </c>
      <c r="G55" s="20">
        <v>198</v>
      </c>
      <c r="H55" s="20">
        <v>0</v>
      </c>
      <c r="I55" s="20">
        <v>0</v>
      </c>
      <c r="J55" s="20">
        <v>2972</v>
      </c>
      <c r="K55" s="20">
        <v>0</v>
      </c>
      <c r="L55" s="20">
        <v>3794</v>
      </c>
      <c r="M55" s="21">
        <v>356</v>
      </c>
    </row>
    <row r="56" spans="1:13" ht="15" customHeight="1">
      <c r="A56" s="15" t="s">
        <v>56</v>
      </c>
      <c r="B56" s="19">
        <f>SUM(C56:M56)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>
      <c r="A57" s="15" t="s">
        <v>57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15" t="s">
        <v>58</v>
      </c>
      <c r="B58" s="19">
        <f>SUM(C58:M58)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5" customHeight="1">
      <c r="A59" s="32" t="s">
        <v>59</v>
      </c>
      <c r="B59" s="22">
        <f>SUM(C59:M59)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4">
        <v>0</v>
      </c>
    </row>
    <row r="60" spans="1:13" ht="15" customHeight="1">
      <c r="A60" s="25" t="s">
        <v>103</v>
      </c>
      <c r="B60" s="26">
        <f>SUM(C60:K60)</f>
        <v>8792</v>
      </c>
      <c r="C60" s="27">
        <v>4271</v>
      </c>
      <c r="D60" s="27">
        <v>74</v>
      </c>
      <c r="E60" s="27">
        <v>39</v>
      </c>
      <c r="F60" s="27">
        <v>890</v>
      </c>
      <c r="G60" s="27">
        <v>198</v>
      </c>
      <c r="H60" s="27">
        <v>0</v>
      </c>
      <c r="I60" s="27">
        <v>0</v>
      </c>
      <c r="J60" s="27">
        <v>3320</v>
      </c>
      <c r="K60" s="27">
        <v>0</v>
      </c>
      <c r="L60" s="27">
        <v>6513</v>
      </c>
      <c r="M60" s="28">
        <v>2279</v>
      </c>
    </row>
    <row r="61" spans="1:13" ht="15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3" ht="15" customHeight="1">
      <c r="A62" s="15" t="s">
        <v>60</v>
      </c>
      <c r="B62" s="19">
        <f>SUM(C62:K62)</f>
        <v>1683</v>
      </c>
      <c r="C62" s="20">
        <v>1683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1683</v>
      </c>
      <c r="M62" s="21">
        <v>0</v>
      </c>
    </row>
    <row r="63" spans="1:13" ht="15" customHeight="1">
      <c r="A63" s="25" t="s">
        <v>104</v>
      </c>
      <c r="B63" s="26">
        <f>SUM(C63:K63)</f>
        <v>1683</v>
      </c>
      <c r="C63" s="27">
        <v>1683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1683</v>
      </c>
      <c r="M63" s="28">
        <v>0</v>
      </c>
    </row>
    <row r="64" spans="1:13" ht="15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5" customHeight="1">
      <c r="A65" s="15" t="s">
        <v>61</v>
      </c>
      <c r="B65" s="19">
        <f>SUM(C65:K65)</f>
        <v>278</v>
      </c>
      <c r="C65" s="20">
        <v>278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278</v>
      </c>
      <c r="M65" s="21">
        <v>0</v>
      </c>
    </row>
    <row r="66" spans="1:13" ht="15" customHeight="1">
      <c r="A66" s="15" t="s">
        <v>62</v>
      </c>
      <c r="B66" s="19">
        <f>SUM(C66:M66)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63</v>
      </c>
      <c r="B67" s="19">
        <f>SUM(C67:K67)</f>
        <v>164</v>
      </c>
      <c r="C67" s="20">
        <v>109</v>
      </c>
      <c r="D67" s="20">
        <v>0</v>
      </c>
      <c r="E67" s="20">
        <v>55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109</v>
      </c>
      <c r="M67" s="21">
        <v>55</v>
      </c>
    </row>
    <row r="68" spans="1:13" ht="15" customHeight="1">
      <c r="A68" s="15" t="s">
        <v>64</v>
      </c>
      <c r="B68" s="19">
        <f>SUM(C68:K68)</f>
        <v>100</v>
      </c>
      <c r="C68" s="20">
        <v>100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100</v>
      </c>
      <c r="M68" s="21">
        <v>0</v>
      </c>
    </row>
    <row r="69" spans="1:13" ht="15" customHeight="1">
      <c r="A69" s="32" t="s">
        <v>65</v>
      </c>
      <c r="B69" s="22">
        <f>SUM(C69:M69)</f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4">
        <v>0</v>
      </c>
    </row>
    <row r="70" spans="1:13" ht="15" customHeight="1">
      <c r="A70" s="25" t="s">
        <v>105</v>
      </c>
      <c r="B70" s="26">
        <f>SUM(C70:K70)</f>
        <v>542</v>
      </c>
      <c r="C70" s="27">
        <v>487</v>
      </c>
      <c r="D70" s="27">
        <v>0</v>
      </c>
      <c r="E70" s="27">
        <v>55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487</v>
      </c>
      <c r="M70" s="28">
        <v>55</v>
      </c>
    </row>
    <row r="71" spans="1:13" ht="15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1:13" ht="15" customHeight="1">
      <c r="A72" s="15" t="s">
        <v>66</v>
      </c>
      <c r="B72" s="19">
        <f aca="true" t="shared" si="1" ref="B72:B77">SUM(C72:K72)</f>
        <v>397</v>
      </c>
      <c r="C72" s="20">
        <v>361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36</v>
      </c>
      <c r="K72" s="20">
        <v>0</v>
      </c>
      <c r="L72" s="20">
        <v>361</v>
      </c>
      <c r="M72" s="21">
        <v>36</v>
      </c>
    </row>
    <row r="73" spans="1:13" ht="15" customHeight="1">
      <c r="A73" s="15" t="s">
        <v>67</v>
      </c>
      <c r="B73" s="19">
        <f t="shared" si="1"/>
        <v>458</v>
      </c>
      <c r="C73" s="20">
        <v>410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48</v>
      </c>
      <c r="K73" s="20">
        <v>0</v>
      </c>
      <c r="L73" s="20">
        <v>410</v>
      </c>
      <c r="M73" s="21">
        <v>48</v>
      </c>
    </row>
    <row r="74" spans="1:13" ht="15" customHeight="1">
      <c r="A74" s="15" t="s">
        <v>68</v>
      </c>
      <c r="B74" s="19">
        <f t="shared" si="1"/>
        <v>396</v>
      </c>
      <c r="C74" s="20">
        <v>396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214</v>
      </c>
      <c r="M74" s="21">
        <v>182</v>
      </c>
    </row>
    <row r="75" spans="1:13" ht="15" customHeight="1">
      <c r="A75" s="15" t="s">
        <v>69</v>
      </c>
      <c r="B75" s="19">
        <f t="shared" si="1"/>
        <v>170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170</v>
      </c>
      <c r="I75" s="20">
        <v>0</v>
      </c>
      <c r="J75" s="20">
        <v>0</v>
      </c>
      <c r="K75" s="20">
        <v>0</v>
      </c>
      <c r="L75" s="20">
        <v>0</v>
      </c>
      <c r="M75" s="21">
        <v>170</v>
      </c>
    </row>
    <row r="76" spans="1:13" ht="15" customHeight="1">
      <c r="A76" s="15" t="s">
        <v>70</v>
      </c>
      <c r="B76" s="19">
        <f t="shared" si="1"/>
        <v>919</v>
      </c>
      <c r="C76" s="20">
        <v>840</v>
      </c>
      <c r="D76" s="20">
        <v>0</v>
      </c>
      <c r="E76" s="20">
        <v>0</v>
      </c>
      <c r="F76" s="20">
        <v>79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840</v>
      </c>
      <c r="M76" s="21">
        <v>79</v>
      </c>
    </row>
    <row r="77" spans="1:13" ht="15" customHeight="1">
      <c r="A77" s="15" t="s">
        <v>71</v>
      </c>
      <c r="B77" s="19">
        <f t="shared" si="1"/>
        <v>220</v>
      </c>
      <c r="C77" s="20">
        <v>220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220</v>
      </c>
      <c r="M77" s="21">
        <v>0</v>
      </c>
    </row>
    <row r="78" spans="1:13" ht="15" customHeight="1">
      <c r="A78" s="32" t="s">
        <v>72</v>
      </c>
      <c r="B78" s="22">
        <f>SUM(C78:M78)</f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4">
        <v>0</v>
      </c>
    </row>
    <row r="79" spans="1:13" ht="15" customHeight="1">
      <c r="A79" s="25" t="s">
        <v>106</v>
      </c>
      <c r="B79" s="26">
        <f>SUM(C79:K79)</f>
        <v>2560</v>
      </c>
      <c r="C79" s="27">
        <v>2227</v>
      </c>
      <c r="D79" s="27">
        <v>0</v>
      </c>
      <c r="E79" s="27">
        <v>0</v>
      </c>
      <c r="F79" s="27">
        <v>79</v>
      </c>
      <c r="G79" s="27">
        <v>0</v>
      </c>
      <c r="H79" s="27">
        <v>170</v>
      </c>
      <c r="I79" s="27">
        <v>0</v>
      </c>
      <c r="J79" s="27">
        <v>84</v>
      </c>
      <c r="K79" s="27">
        <v>0</v>
      </c>
      <c r="L79" s="27">
        <v>2045</v>
      </c>
      <c r="M79" s="28">
        <v>515</v>
      </c>
    </row>
    <row r="80" spans="1:13" ht="15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</row>
    <row r="81" spans="1:13" ht="15" customHeight="1">
      <c r="A81" s="15" t="s">
        <v>73</v>
      </c>
      <c r="B81" s="19">
        <f>SUM(C81:K81)</f>
        <v>1250</v>
      </c>
      <c r="C81" s="20">
        <v>1250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1108</v>
      </c>
      <c r="M81" s="21">
        <v>142</v>
      </c>
    </row>
    <row r="82" spans="1:13" ht="15" customHeight="1">
      <c r="A82" s="32" t="s">
        <v>74</v>
      </c>
      <c r="B82" s="22">
        <f>SUM(C82:K82)</f>
        <v>114</v>
      </c>
      <c r="C82" s="23">
        <v>114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114</v>
      </c>
      <c r="M82" s="24">
        <v>0</v>
      </c>
    </row>
    <row r="83" spans="1:13" ht="15" customHeight="1">
      <c r="A83" s="25" t="s">
        <v>107</v>
      </c>
      <c r="B83" s="26">
        <f>SUM(C83:K83)</f>
        <v>1364</v>
      </c>
      <c r="C83" s="27">
        <v>1364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1222</v>
      </c>
      <c r="M83" s="28">
        <v>142</v>
      </c>
    </row>
    <row r="84" spans="1:13" ht="15" customHeight="1">
      <c r="A84" s="15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</row>
    <row r="85" spans="1:13" ht="15" customHeight="1">
      <c r="A85" s="32" t="s">
        <v>75</v>
      </c>
      <c r="B85" s="22">
        <f>SUM(C85:K85)</f>
        <v>975</v>
      </c>
      <c r="C85" s="23">
        <v>638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337</v>
      </c>
      <c r="K85" s="23">
        <v>0</v>
      </c>
      <c r="L85" s="23">
        <v>638</v>
      </c>
      <c r="M85" s="24">
        <v>337</v>
      </c>
    </row>
    <row r="86" spans="1:13" ht="15" customHeight="1">
      <c r="A86" s="25" t="s">
        <v>108</v>
      </c>
      <c r="B86" s="26">
        <f>SUM(C86:K86)</f>
        <v>975</v>
      </c>
      <c r="C86" s="27">
        <v>638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337</v>
      </c>
      <c r="K86" s="27">
        <v>0</v>
      </c>
      <c r="L86" s="27">
        <v>638</v>
      </c>
      <c r="M86" s="28">
        <v>337</v>
      </c>
    </row>
    <row r="87" spans="1:13" ht="15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1"/>
    </row>
    <row r="88" spans="1:13" ht="15" customHeight="1">
      <c r="A88" s="15" t="s">
        <v>76</v>
      </c>
      <c r="B88" s="19">
        <f>SUM(C88:K88)</f>
        <v>269</v>
      </c>
      <c r="C88" s="20">
        <v>269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269</v>
      </c>
      <c r="M88" s="21">
        <v>0</v>
      </c>
    </row>
    <row r="89" spans="1:13" ht="15" customHeight="1">
      <c r="A89" s="15" t="s">
        <v>77</v>
      </c>
      <c r="B89" s="19">
        <f>SUM(C89:K89)</f>
        <v>146</v>
      </c>
      <c r="C89" s="20">
        <v>146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146</v>
      </c>
      <c r="M89" s="21">
        <v>0</v>
      </c>
    </row>
    <row r="90" spans="1:13" ht="15" customHeight="1">
      <c r="A90" s="15" t="s">
        <v>78</v>
      </c>
      <c r="B90" s="19">
        <f>SUM(C90:K90)</f>
        <v>681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681</v>
      </c>
      <c r="K90" s="20">
        <v>0</v>
      </c>
      <c r="L90" s="20">
        <v>518</v>
      </c>
      <c r="M90" s="21">
        <v>163</v>
      </c>
    </row>
    <row r="91" spans="1:13" ht="15" customHeight="1">
      <c r="A91" s="15" t="s">
        <v>79</v>
      </c>
      <c r="B91" s="19">
        <f>SUM(C91:K91)</f>
        <v>3281</v>
      </c>
      <c r="C91" s="20">
        <v>421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2860</v>
      </c>
      <c r="K91" s="20">
        <v>0</v>
      </c>
      <c r="L91" s="20">
        <v>421</v>
      </c>
      <c r="M91" s="21">
        <v>2860</v>
      </c>
    </row>
    <row r="92" spans="1:13" ht="15" customHeight="1">
      <c r="A92" s="15" t="s">
        <v>80</v>
      </c>
      <c r="B92" s="19">
        <f>SUM(C92:K92)</f>
        <v>793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129</v>
      </c>
      <c r="K92" s="20">
        <v>664</v>
      </c>
      <c r="L92" s="20">
        <v>220</v>
      </c>
      <c r="M92" s="21">
        <v>573</v>
      </c>
    </row>
    <row r="93" spans="1:13" ht="15" customHeight="1">
      <c r="A93" s="15" t="s">
        <v>81</v>
      </c>
      <c r="B93" s="19">
        <f>SUM(C93:M93)</f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1">
        <v>0</v>
      </c>
    </row>
    <row r="94" spans="1:13" ht="15" customHeight="1">
      <c r="A94" s="15" t="s">
        <v>82</v>
      </c>
      <c r="B94" s="19">
        <f>SUM(C94:K94)</f>
        <v>747</v>
      </c>
      <c r="C94" s="20">
        <v>626</v>
      </c>
      <c r="D94" s="20">
        <v>0</v>
      </c>
      <c r="E94" s="20">
        <v>0</v>
      </c>
      <c r="F94" s="20">
        <v>50</v>
      </c>
      <c r="G94" s="20">
        <v>0</v>
      </c>
      <c r="H94" s="20">
        <v>0</v>
      </c>
      <c r="I94" s="20">
        <v>0</v>
      </c>
      <c r="J94" s="20">
        <v>0</v>
      </c>
      <c r="K94" s="20">
        <v>71</v>
      </c>
      <c r="L94" s="20">
        <v>697</v>
      </c>
      <c r="M94" s="21">
        <v>50</v>
      </c>
    </row>
    <row r="95" spans="1:13" ht="15" customHeight="1">
      <c r="A95" s="15" t="s">
        <v>83</v>
      </c>
      <c r="B95" s="19">
        <f>SUM(C95:K95)</f>
        <v>255</v>
      </c>
      <c r="C95" s="20">
        <v>255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117</v>
      </c>
      <c r="M95" s="21">
        <v>138</v>
      </c>
    </row>
    <row r="96" spans="1:13" ht="15" customHeight="1">
      <c r="A96" s="15" t="s">
        <v>84</v>
      </c>
      <c r="B96" s="19">
        <f>SUM(C96:K96)</f>
        <v>405</v>
      </c>
      <c r="C96" s="20">
        <v>405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231</v>
      </c>
      <c r="M96" s="21">
        <v>174</v>
      </c>
    </row>
    <row r="97" spans="1:13" ht="15" customHeight="1">
      <c r="A97" s="15" t="s">
        <v>85</v>
      </c>
      <c r="B97" s="19">
        <f>SUM(C97:M97)</f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1">
        <v>0</v>
      </c>
    </row>
    <row r="98" spans="1:13" ht="15" customHeight="1">
      <c r="A98" s="32" t="s">
        <v>86</v>
      </c>
      <c r="B98" s="22">
        <f>SUM(C98:M98)</f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4">
        <v>0</v>
      </c>
    </row>
    <row r="99" spans="1:13" ht="15" customHeight="1">
      <c r="A99" s="25" t="s">
        <v>109</v>
      </c>
      <c r="B99" s="26">
        <f>SUM(C99:K99)</f>
        <v>6577</v>
      </c>
      <c r="C99" s="27">
        <v>2122</v>
      </c>
      <c r="D99" s="27">
        <v>0</v>
      </c>
      <c r="E99" s="27">
        <v>0</v>
      </c>
      <c r="F99" s="27">
        <v>50</v>
      </c>
      <c r="G99" s="27">
        <v>0</v>
      </c>
      <c r="H99" s="27">
        <v>0</v>
      </c>
      <c r="I99" s="27">
        <v>0</v>
      </c>
      <c r="J99" s="27">
        <v>3670</v>
      </c>
      <c r="K99" s="27">
        <v>735</v>
      </c>
      <c r="L99" s="27">
        <v>2619</v>
      </c>
      <c r="M99" s="28">
        <v>3958</v>
      </c>
    </row>
    <row r="100" spans="1:13" ht="15" customHeight="1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 ht="15" customHeight="1">
      <c r="A101" s="15" t="s">
        <v>87</v>
      </c>
      <c r="B101" s="19">
        <f>SUM(C101:K101)</f>
        <v>420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159</v>
      </c>
      <c r="K101" s="20">
        <v>261</v>
      </c>
      <c r="L101" s="20">
        <v>420</v>
      </c>
      <c r="M101" s="21">
        <v>0</v>
      </c>
    </row>
    <row r="102" spans="1:13" ht="15" customHeight="1">
      <c r="A102" s="15" t="s">
        <v>88</v>
      </c>
      <c r="B102" s="19">
        <f>SUM(C102:K102)</f>
        <v>61</v>
      </c>
      <c r="C102" s="20">
        <v>61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61</v>
      </c>
      <c r="M102" s="21">
        <v>0</v>
      </c>
    </row>
    <row r="103" spans="1:13" ht="15" customHeight="1">
      <c r="A103" s="15" t="s">
        <v>89</v>
      </c>
      <c r="B103" s="19">
        <f>SUM(C103:K103)</f>
        <v>269</v>
      </c>
      <c r="C103" s="20">
        <v>0</v>
      </c>
      <c r="D103" s="20">
        <v>0</v>
      </c>
      <c r="E103" s="20">
        <v>0</v>
      </c>
      <c r="F103" s="20">
        <v>269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1">
        <v>269</v>
      </c>
    </row>
    <row r="104" spans="1:13" ht="15" customHeight="1">
      <c r="A104" s="15" t="s">
        <v>90</v>
      </c>
      <c r="B104" s="19">
        <f>SUM(C104:M104)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1">
        <v>0</v>
      </c>
    </row>
    <row r="105" spans="1:13" ht="15" customHeight="1">
      <c r="A105" s="15" t="s">
        <v>91</v>
      </c>
      <c r="B105" s="19">
        <f>SUM(C105:K105)</f>
        <v>456</v>
      </c>
      <c r="C105" s="20">
        <v>332</v>
      </c>
      <c r="D105" s="20">
        <v>0</v>
      </c>
      <c r="E105" s="20">
        <v>124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456</v>
      </c>
      <c r="M105" s="21">
        <v>0</v>
      </c>
    </row>
    <row r="106" spans="1:13" ht="15" customHeight="1">
      <c r="A106" s="15" t="s">
        <v>92</v>
      </c>
      <c r="B106" s="19">
        <f>SUM(C106:K106)</f>
        <v>184</v>
      </c>
      <c r="C106" s="20">
        <v>184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1">
        <v>184</v>
      </c>
    </row>
    <row r="107" spans="1:13" ht="15" customHeight="1">
      <c r="A107" s="15" t="s">
        <v>93</v>
      </c>
      <c r="B107" s="19">
        <f>SUM(C107:M107)</f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1">
        <v>0</v>
      </c>
    </row>
    <row r="108" spans="1:13" ht="15" customHeight="1">
      <c r="A108" s="32" t="s">
        <v>94</v>
      </c>
      <c r="B108" s="22">
        <f>SUM(C108:M108)</f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4">
        <v>0</v>
      </c>
    </row>
    <row r="109" spans="1:13" ht="15" customHeight="1">
      <c r="A109" s="25" t="s">
        <v>110</v>
      </c>
      <c r="B109" s="26">
        <f>SUM(C109:K109)</f>
        <v>1390</v>
      </c>
      <c r="C109" s="27">
        <v>577</v>
      </c>
      <c r="D109" s="27">
        <v>0</v>
      </c>
      <c r="E109" s="27">
        <v>124</v>
      </c>
      <c r="F109" s="27">
        <v>269</v>
      </c>
      <c r="G109" s="27">
        <v>0</v>
      </c>
      <c r="H109" s="27">
        <v>0</v>
      </c>
      <c r="I109" s="27">
        <v>0</v>
      </c>
      <c r="J109" s="27">
        <v>159</v>
      </c>
      <c r="K109" s="27">
        <v>261</v>
      </c>
      <c r="L109" s="27">
        <v>937</v>
      </c>
      <c r="M109" s="28">
        <v>453</v>
      </c>
    </row>
    <row r="110" spans="1:13" ht="15" customHeight="1">
      <c r="A110" s="15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1"/>
    </row>
    <row r="111" spans="1:13" ht="15" customHeight="1">
      <c r="A111" s="15" t="s">
        <v>95</v>
      </c>
      <c r="B111" s="19">
        <f>SUM(C111:K111)</f>
        <v>1278</v>
      </c>
      <c r="C111" s="20">
        <v>949</v>
      </c>
      <c r="D111" s="20">
        <v>0</v>
      </c>
      <c r="E111" s="20">
        <v>0</v>
      </c>
      <c r="F111" s="20">
        <v>0</v>
      </c>
      <c r="G111" s="20">
        <v>29</v>
      </c>
      <c r="H111" s="20">
        <v>0</v>
      </c>
      <c r="I111" s="20">
        <v>300</v>
      </c>
      <c r="J111" s="20">
        <v>0</v>
      </c>
      <c r="K111" s="20">
        <v>0</v>
      </c>
      <c r="L111" s="20">
        <v>498</v>
      </c>
      <c r="M111" s="21">
        <v>780</v>
      </c>
    </row>
    <row r="112" spans="1:13" ht="15" customHeight="1">
      <c r="A112" s="32" t="s">
        <v>96</v>
      </c>
      <c r="B112" s="22">
        <f>SUM(C112:K112)</f>
        <v>86</v>
      </c>
      <c r="C112" s="23">
        <v>86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86</v>
      </c>
      <c r="M112" s="24">
        <v>0</v>
      </c>
    </row>
    <row r="113" spans="1:13" ht="15" customHeight="1">
      <c r="A113" s="25" t="s">
        <v>111</v>
      </c>
      <c r="B113" s="26">
        <f>SUM(C113:K113)</f>
        <v>1364</v>
      </c>
      <c r="C113" s="27">
        <v>1035</v>
      </c>
      <c r="D113" s="27">
        <v>0</v>
      </c>
      <c r="E113" s="27">
        <v>0</v>
      </c>
      <c r="F113" s="27">
        <v>0</v>
      </c>
      <c r="G113" s="27">
        <v>29</v>
      </c>
      <c r="H113" s="27">
        <v>0</v>
      </c>
      <c r="I113" s="27">
        <v>300</v>
      </c>
      <c r="J113" s="27">
        <v>0</v>
      </c>
      <c r="K113" s="27">
        <v>0</v>
      </c>
      <c r="L113" s="27">
        <v>584</v>
      </c>
      <c r="M113" s="28">
        <v>780</v>
      </c>
    </row>
    <row r="114" spans="1:13" ht="15" customHeight="1">
      <c r="A114" s="15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1"/>
    </row>
    <row r="115" spans="1:13" ht="15" customHeight="1">
      <c r="A115" s="15" t="s">
        <v>112</v>
      </c>
      <c r="B115" s="19">
        <f>SUM(C115:K115)</f>
        <v>48794</v>
      </c>
      <c r="C115" s="20">
        <v>27798</v>
      </c>
      <c r="D115" s="20">
        <v>272</v>
      </c>
      <c r="E115" s="20">
        <v>356</v>
      </c>
      <c r="F115" s="20">
        <v>3197</v>
      </c>
      <c r="G115" s="20">
        <v>2318</v>
      </c>
      <c r="H115" s="20">
        <v>2451</v>
      </c>
      <c r="I115" s="20">
        <v>746</v>
      </c>
      <c r="J115" s="20">
        <v>9233</v>
      </c>
      <c r="K115" s="20">
        <v>2423</v>
      </c>
      <c r="L115" s="20">
        <v>26556</v>
      </c>
      <c r="M115" s="21">
        <v>22238</v>
      </c>
    </row>
    <row r="116" spans="1:13" ht="15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1"/>
    </row>
    <row r="117" spans="1:13" ht="15" customHeight="1" thickBot="1">
      <c r="A117" s="33" t="s">
        <v>113</v>
      </c>
      <c r="B117" s="29">
        <f>SUM(C117:K117)</f>
        <v>241800</v>
      </c>
      <c r="C117" s="30">
        <v>145787</v>
      </c>
      <c r="D117" s="30">
        <v>5655</v>
      </c>
      <c r="E117" s="30">
        <v>593</v>
      </c>
      <c r="F117" s="30">
        <v>19386</v>
      </c>
      <c r="G117" s="30">
        <v>5555</v>
      </c>
      <c r="H117" s="30">
        <v>8845</v>
      </c>
      <c r="I117" s="30">
        <v>37631</v>
      </c>
      <c r="J117" s="30">
        <v>11932</v>
      </c>
      <c r="K117" s="30">
        <v>6416</v>
      </c>
      <c r="L117" s="30">
        <v>101494</v>
      </c>
      <c r="M117" s="31">
        <v>140306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D1">
      <selection activeCell="A1" sqref="A1:IV1638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114</v>
      </c>
      <c r="E1" s="9" t="s">
        <v>115</v>
      </c>
      <c r="I1" s="1" t="s">
        <v>116</v>
      </c>
    </row>
    <row r="2" ht="15" customHeight="1" thickBot="1">
      <c r="Q2" s="10" t="s">
        <v>117</v>
      </c>
    </row>
    <row r="3" spans="1:17" s="4" customFormat="1" ht="15" customHeight="1">
      <c r="A3" s="2"/>
      <c r="B3" s="3"/>
      <c r="C3" s="34" t="s">
        <v>118</v>
      </c>
      <c r="D3" s="35"/>
      <c r="E3" s="35"/>
      <c r="F3" s="35"/>
      <c r="G3" s="35"/>
      <c r="H3" s="35"/>
      <c r="I3" s="35"/>
      <c r="J3" s="36"/>
      <c r="K3" s="34" t="s">
        <v>119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120</v>
      </c>
      <c r="C4" s="40" t="s">
        <v>121</v>
      </c>
      <c r="D4" s="41"/>
      <c r="E4" s="41"/>
      <c r="F4" s="42"/>
      <c r="G4" s="40" t="s">
        <v>122</v>
      </c>
      <c r="H4" s="41"/>
      <c r="I4" s="41"/>
      <c r="J4" s="42"/>
      <c r="K4" s="43"/>
      <c r="L4" s="43"/>
      <c r="M4" s="43" t="s">
        <v>123</v>
      </c>
      <c r="N4" s="43" t="s">
        <v>124</v>
      </c>
      <c r="O4" s="43"/>
      <c r="P4" s="43" t="s">
        <v>125</v>
      </c>
      <c r="Q4" s="44"/>
    </row>
    <row r="5" spans="1:17" s="4" customFormat="1" ht="15" customHeight="1" thickBot="1">
      <c r="A5" s="5"/>
      <c r="B5" s="6"/>
      <c r="C5" s="7" t="s">
        <v>126</v>
      </c>
      <c r="D5" s="7" t="s">
        <v>127</v>
      </c>
      <c r="E5" s="7" t="s">
        <v>128</v>
      </c>
      <c r="F5" s="7" t="s">
        <v>129</v>
      </c>
      <c r="G5" s="7" t="s">
        <v>130</v>
      </c>
      <c r="H5" s="7" t="s">
        <v>131</v>
      </c>
      <c r="I5" s="7" t="s">
        <v>132</v>
      </c>
      <c r="J5" s="7" t="s">
        <v>133</v>
      </c>
      <c r="K5" s="7" t="s">
        <v>134</v>
      </c>
      <c r="L5" s="7" t="s">
        <v>135</v>
      </c>
      <c r="M5" s="7" t="s">
        <v>136</v>
      </c>
      <c r="N5" s="7" t="s">
        <v>136</v>
      </c>
      <c r="O5" s="7" t="s">
        <v>137</v>
      </c>
      <c r="P5" s="7" t="s">
        <v>138</v>
      </c>
      <c r="Q5" s="45" t="s">
        <v>139</v>
      </c>
    </row>
    <row r="6" spans="1:17" ht="15" customHeight="1">
      <c r="A6" s="46" t="s">
        <v>140</v>
      </c>
      <c r="B6" s="47">
        <f>+C6+G6</f>
        <v>145787</v>
      </c>
      <c r="C6" s="48">
        <f>SUM(D6:F6)</f>
        <v>123</v>
      </c>
      <c r="D6" s="48">
        <v>0</v>
      </c>
      <c r="E6" s="48">
        <v>0</v>
      </c>
      <c r="F6" s="48">
        <v>123</v>
      </c>
      <c r="G6" s="48">
        <f>SUM(H6:J6)</f>
        <v>145664</v>
      </c>
      <c r="H6" s="48">
        <v>24135</v>
      </c>
      <c r="I6" s="48">
        <v>126</v>
      </c>
      <c r="J6" s="48">
        <v>121403</v>
      </c>
      <c r="K6" s="48">
        <v>91862</v>
      </c>
      <c r="L6" s="48">
        <f>SUM(M6:Q6)</f>
        <v>53925</v>
      </c>
      <c r="M6" s="48">
        <v>0</v>
      </c>
      <c r="N6" s="48">
        <v>21313</v>
      </c>
      <c r="O6" s="48">
        <v>32612</v>
      </c>
      <c r="P6" s="48">
        <v>0</v>
      </c>
      <c r="Q6" s="49">
        <v>0</v>
      </c>
    </row>
    <row r="7" spans="1:17" ht="15" customHeight="1">
      <c r="A7" s="50" t="s">
        <v>141</v>
      </c>
      <c r="B7" s="51">
        <f>+C7+G7</f>
        <v>5655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5655</v>
      </c>
      <c r="H7" s="52">
        <v>657</v>
      </c>
      <c r="I7" s="52">
        <v>0</v>
      </c>
      <c r="J7" s="52">
        <v>4998</v>
      </c>
      <c r="K7" s="52">
        <v>1637</v>
      </c>
      <c r="L7" s="52">
        <f>SUM(M7:Q7)</f>
        <v>4018</v>
      </c>
      <c r="M7" s="52">
        <v>0</v>
      </c>
      <c r="N7" s="52">
        <v>1778</v>
      </c>
      <c r="O7" s="52">
        <v>2240</v>
      </c>
      <c r="P7" s="52">
        <v>0</v>
      </c>
      <c r="Q7" s="53">
        <v>0</v>
      </c>
    </row>
    <row r="8" spans="1:17" ht="15" customHeight="1">
      <c r="A8" s="50" t="s">
        <v>142</v>
      </c>
      <c r="B8" s="51">
        <f aca="true" t="shared" si="0" ref="B8:B17">+C8+G8</f>
        <v>593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593</v>
      </c>
      <c r="H8" s="52">
        <v>0</v>
      </c>
      <c r="I8" s="52">
        <v>0</v>
      </c>
      <c r="J8" s="52">
        <v>593</v>
      </c>
      <c r="K8" s="52">
        <v>348</v>
      </c>
      <c r="L8" s="52">
        <f aca="true" t="shared" si="3" ref="L8:L17">SUM(M8:Q8)</f>
        <v>245</v>
      </c>
      <c r="M8" s="52">
        <v>0</v>
      </c>
      <c r="N8" s="52">
        <v>0</v>
      </c>
      <c r="O8" s="52">
        <v>245</v>
      </c>
      <c r="P8" s="52">
        <v>0</v>
      </c>
      <c r="Q8" s="53">
        <v>0</v>
      </c>
    </row>
    <row r="9" spans="1:17" ht="15" customHeight="1">
      <c r="A9" s="50" t="s">
        <v>143</v>
      </c>
      <c r="B9" s="51">
        <f t="shared" si="0"/>
        <v>19386</v>
      </c>
      <c r="C9" s="52">
        <f t="shared" si="1"/>
        <v>269</v>
      </c>
      <c r="D9" s="52">
        <v>0</v>
      </c>
      <c r="E9" s="52">
        <v>0</v>
      </c>
      <c r="F9" s="52">
        <v>269</v>
      </c>
      <c r="G9" s="52">
        <f t="shared" si="2"/>
        <v>19117</v>
      </c>
      <c r="H9" s="52">
        <v>18820</v>
      </c>
      <c r="I9" s="52">
        <v>0</v>
      </c>
      <c r="J9" s="52">
        <v>297</v>
      </c>
      <c r="K9" s="52">
        <v>130</v>
      </c>
      <c r="L9" s="52">
        <f t="shared" si="3"/>
        <v>19256</v>
      </c>
      <c r="M9" s="52">
        <v>0</v>
      </c>
      <c r="N9" s="52">
        <v>0</v>
      </c>
      <c r="O9" s="52">
        <v>19256</v>
      </c>
      <c r="P9" s="52">
        <v>0</v>
      </c>
      <c r="Q9" s="53">
        <v>0</v>
      </c>
    </row>
    <row r="10" spans="1:17" ht="15" customHeight="1">
      <c r="A10" s="50" t="s">
        <v>144</v>
      </c>
      <c r="B10" s="51">
        <f t="shared" si="0"/>
        <v>5555</v>
      </c>
      <c r="C10" s="52">
        <f t="shared" si="1"/>
        <v>1293</v>
      </c>
      <c r="D10" s="52">
        <v>0</v>
      </c>
      <c r="E10" s="52">
        <v>1264</v>
      </c>
      <c r="F10" s="52">
        <v>29</v>
      </c>
      <c r="G10" s="52">
        <f t="shared" si="2"/>
        <v>4262</v>
      </c>
      <c r="H10" s="52">
        <v>4064</v>
      </c>
      <c r="I10" s="52">
        <v>0</v>
      </c>
      <c r="J10" s="52">
        <v>198</v>
      </c>
      <c r="K10" s="52">
        <v>0</v>
      </c>
      <c r="L10" s="52">
        <f t="shared" si="3"/>
        <v>5555</v>
      </c>
      <c r="M10" s="52">
        <v>0</v>
      </c>
      <c r="N10" s="52">
        <v>1293</v>
      </c>
      <c r="O10" s="52">
        <v>4262</v>
      </c>
      <c r="P10" s="52">
        <v>0</v>
      </c>
      <c r="Q10" s="53">
        <v>0</v>
      </c>
    </row>
    <row r="11" spans="1:17" ht="15" customHeight="1">
      <c r="A11" s="50" t="s">
        <v>145</v>
      </c>
      <c r="B11" s="51">
        <f t="shared" si="0"/>
        <v>8845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8845</v>
      </c>
      <c r="H11" s="52">
        <v>6577</v>
      </c>
      <c r="I11" s="52">
        <v>803</v>
      </c>
      <c r="J11" s="52">
        <v>1465</v>
      </c>
      <c r="K11" s="52">
        <v>954</v>
      </c>
      <c r="L11" s="52">
        <f t="shared" si="3"/>
        <v>7891</v>
      </c>
      <c r="M11" s="52">
        <v>0</v>
      </c>
      <c r="N11" s="52">
        <v>0</v>
      </c>
      <c r="O11" s="52">
        <v>7891</v>
      </c>
      <c r="P11" s="52">
        <v>0</v>
      </c>
      <c r="Q11" s="53">
        <v>0</v>
      </c>
    </row>
    <row r="12" spans="1:17" ht="15" customHeight="1">
      <c r="A12" s="50" t="s">
        <v>146</v>
      </c>
      <c r="B12" s="51">
        <f t="shared" si="0"/>
        <v>37631</v>
      </c>
      <c r="C12" s="52">
        <f t="shared" si="1"/>
        <v>123</v>
      </c>
      <c r="D12" s="52">
        <v>0</v>
      </c>
      <c r="E12" s="52">
        <v>0</v>
      </c>
      <c r="F12" s="52">
        <v>123</v>
      </c>
      <c r="G12" s="52">
        <f t="shared" si="2"/>
        <v>37508</v>
      </c>
      <c r="H12" s="52">
        <v>17116</v>
      </c>
      <c r="I12" s="52">
        <v>17139</v>
      </c>
      <c r="J12" s="52">
        <v>3253</v>
      </c>
      <c r="K12" s="52">
        <v>1197</v>
      </c>
      <c r="L12" s="52">
        <f t="shared" si="3"/>
        <v>36434</v>
      </c>
      <c r="M12" s="52">
        <v>11127</v>
      </c>
      <c r="N12" s="52">
        <v>5319</v>
      </c>
      <c r="O12" s="52">
        <v>19988</v>
      </c>
      <c r="P12" s="52">
        <v>0</v>
      </c>
      <c r="Q12" s="53">
        <v>0</v>
      </c>
    </row>
    <row r="13" spans="1:17" ht="15" customHeight="1">
      <c r="A13" s="50" t="s">
        <v>147</v>
      </c>
      <c r="B13" s="51">
        <f t="shared" si="0"/>
        <v>11932</v>
      </c>
      <c r="C13" s="52">
        <f t="shared" si="1"/>
        <v>5667</v>
      </c>
      <c r="D13" s="52">
        <v>0</v>
      </c>
      <c r="E13" s="52">
        <v>533</v>
      </c>
      <c r="F13" s="52">
        <v>5134</v>
      </c>
      <c r="G13" s="52">
        <f t="shared" si="2"/>
        <v>6265</v>
      </c>
      <c r="H13" s="52">
        <v>0</v>
      </c>
      <c r="I13" s="52">
        <v>6265</v>
      </c>
      <c r="J13" s="52">
        <v>0</v>
      </c>
      <c r="K13" s="52">
        <v>4372</v>
      </c>
      <c r="L13" s="52">
        <f t="shared" si="3"/>
        <v>7560</v>
      </c>
      <c r="M13" s="52">
        <v>0</v>
      </c>
      <c r="N13" s="52">
        <v>4052</v>
      </c>
      <c r="O13" s="52">
        <v>3508</v>
      </c>
      <c r="P13" s="52">
        <v>0</v>
      </c>
      <c r="Q13" s="53">
        <v>0</v>
      </c>
    </row>
    <row r="14" spans="1:17" ht="15" customHeight="1">
      <c r="A14" s="50" t="s">
        <v>139</v>
      </c>
      <c r="B14" s="51">
        <f t="shared" si="0"/>
        <v>6416</v>
      </c>
      <c r="C14" s="52">
        <f t="shared" si="1"/>
        <v>4911</v>
      </c>
      <c r="D14" s="52">
        <v>0</v>
      </c>
      <c r="E14" s="52">
        <v>0</v>
      </c>
      <c r="F14" s="52">
        <v>4911</v>
      </c>
      <c r="G14" s="52">
        <f t="shared" si="2"/>
        <v>1505</v>
      </c>
      <c r="H14" s="52">
        <v>97</v>
      </c>
      <c r="I14" s="52">
        <v>1045</v>
      </c>
      <c r="J14" s="52">
        <v>363</v>
      </c>
      <c r="K14" s="52">
        <v>994</v>
      </c>
      <c r="L14" s="52">
        <f t="shared" si="3"/>
        <v>5422</v>
      </c>
      <c r="M14" s="52">
        <v>0</v>
      </c>
      <c r="N14" s="52">
        <v>418</v>
      </c>
      <c r="O14" s="52">
        <v>5004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148</v>
      </c>
      <c r="B16" s="51">
        <f t="shared" si="0"/>
        <v>151442</v>
      </c>
      <c r="C16" s="52">
        <f t="shared" si="1"/>
        <v>123</v>
      </c>
      <c r="D16" s="52">
        <f>SUM(D6:D7)</f>
        <v>0</v>
      </c>
      <c r="E16" s="52">
        <f>SUM(E6:E7)</f>
        <v>0</v>
      </c>
      <c r="F16" s="52">
        <f>SUM(F6:F7)</f>
        <v>123</v>
      </c>
      <c r="G16" s="52">
        <f t="shared" si="2"/>
        <v>151319</v>
      </c>
      <c r="H16" s="52">
        <f>SUM(H6:H7)</f>
        <v>24792</v>
      </c>
      <c r="I16" s="52">
        <f>SUM(I6:I7)</f>
        <v>126</v>
      </c>
      <c r="J16" s="52">
        <f>SUM(J6:J7)</f>
        <v>126401</v>
      </c>
      <c r="K16" s="52">
        <f>SUM(K6:K7)</f>
        <v>93499</v>
      </c>
      <c r="L16" s="52">
        <f t="shared" si="3"/>
        <v>57943</v>
      </c>
      <c r="M16" s="52">
        <f>SUM(M6:M7)</f>
        <v>0</v>
      </c>
      <c r="N16" s="52">
        <f>SUM(N6:N7)</f>
        <v>23091</v>
      </c>
      <c r="O16" s="52">
        <f>SUM(O6:O7)</f>
        <v>34852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149</v>
      </c>
      <c r="B17" s="51">
        <f t="shared" si="0"/>
        <v>90358</v>
      </c>
      <c r="C17" s="52">
        <f t="shared" si="1"/>
        <v>12263</v>
      </c>
      <c r="D17" s="52">
        <f>SUM(D8:D14)</f>
        <v>0</v>
      </c>
      <c r="E17" s="52">
        <f>SUM(E8:E14)</f>
        <v>1797</v>
      </c>
      <c r="F17" s="52">
        <f>SUM(F8:F14)</f>
        <v>10466</v>
      </c>
      <c r="G17" s="52">
        <f t="shared" si="2"/>
        <v>78095</v>
      </c>
      <c r="H17" s="52">
        <f>SUM(H8:H14)</f>
        <v>46674</v>
      </c>
      <c r="I17" s="52">
        <f>SUM(I8:I14)</f>
        <v>25252</v>
      </c>
      <c r="J17" s="52">
        <f>SUM(J8:J14)</f>
        <v>6169</v>
      </c>
      <c r="K17" s="52">
        <f>SUM(K8:K14)</f>
        <v>7995</v>
      </c>
      <c r="L17" s="52">
        <f t="shared" si="3"/>
        <v>82363</v>
      </c>
      <c r="M17" s="52">
        <f>SUM(M8:M14)</f>
        <v>11127</v>
      </c>
      <c r="N17" s="52">
        <f>SUM(N8:N14)</f>
        <v>11082</v>
      </c>
      <c r="O17" s="52">
        <f>SUM(O8:O14)</f>
        <v>60154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120</v>
      </c>
      <c r="B19" s="59">
        <f>+C19+G19</f>
        <v>241800</v>
      </c>
      <c r="C19" s="60">
        <f t="shared" si="1"/>
        <v>12386</v>
      </c>
      <c r="D19" s="59">
        <f>SUM(D16:D17)</f>
        <v>0</v>
      </c>
      <c r="E19" s="59">
        <f>SUM(E16:E17)</f>
        <v>1797</v>
      </c>
      <c r="F19" s="59">
        <f>SUM(F16:F17)</f>
        <v>10589</v>
      </c>
      <c r="G19" s="60">
        <f t="shared" si="2"/>
        <v>229414</v>
      </c>
      <c r="H19" s="59">
        <f>SUM(H16:H17)</f>
        <v>71466</v>
      </c>
      <c r="I19" s="59">
        <f>SUM(I16:I17)</f>
        <v>25378</v>
      </c>
      <c r="J19" s="59">
        <f>SUM(J16:J17)</f>
        <v>132570</v>
      </c>
      <c r="K19" s="60">
        <f>SUM(K16:K17)</f>
        <v>101494</v>
      </c>
      <c r="L19" s="59">
        <f>SUM(M19:Q19)</f>
        <v>140306</v>
      </c>
      <c r="M19" s="59">
        <f>SUM(M16:M17)</f>
        <v>11127</v>
      </c>
      <c r="N19" s="59">
        <f>SUM(N16:N17)</f>
        <v>34173</v>
      </c>
      <c r="O19" s="59">
        <f>SUM(O16:O17)</f>
        <v>95006</v>
      </c>
      <c r="P19" s="59">
        <f>SUM(P16:P17)</f>
        <v>0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114</v>
      </c>
      <c r="E1" s="9" t="s">
        <v>150</v>
      </c>
      <c r="I1" s="1" t="s">
        <v>116</v>
      </c>
    </row>
    <row r="2" ht="15" customHeight="1" thickBot="1">
      <c r="Q2" s="10" t="s">
        <v>151</v>
      </c>
    </row>
    <row r="3" spans="1:17" s="4" customFormat="1" ht="15" customHeight="1">
      <c r="A3" s="2"/>
      <c r="B3" s="3"/>
      <c r="C3" s="34" t="s">
        <v>152</v>
      </c>
      <c r="D3" s="35"/>
      <c r="E3" s="35"/>
      <c r="F3" s="35"/>
      <c r="G3" s="35"/>
      <c r="H3" s="35"/>
      <c r="I3" s="35"/>
      <c r="J3" s="36"/>
      <c r="K3" s="34" t="s">
        <v>153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120</v>
      </c>
      <c r="C4" s="40" t="s">
        <v>121</v>
      </c>
      <c r="D4" s="41"/>
      <c r="E4" s="41"/>
      <c r="F4" s="42"/>
      <c r="G4" s="40" t="s">
        <v>122</v>
      </c>
      <c r="H4" s="41"/>
      <c r="I4" s="41"/>
      <c r="J4" s="42"/>
      <c r="K4" s="43"/>
      <c r="L4" s="43"/>
      <c r="M4" s="43" t="s">
        <v>123</v>
      </c>
      <c r="N4" s="43" t="s">
        <v>124</v>
      </c>
      <c r="O4" s="43"/>
      <c r="P4" s="43" t="s">
        <v>154</v>
      </c>
      <c r="Q4" s="44"/>
    </row>
    <row r="5" spans="1:17" s="4" customFormat="1" ht="15" customHeight="1" thickBot="1">
      <c r="A5" s="5"/>
      <c r="B5" s="6"/>
      <c r="C5" s="7" t="s">
        <v>126</v>
      </c>
      <c r="D5" s="7" t="s">
        <v>127</v>
      </c>
      <c r="E5" s="7" t="s">
        <v>128</v>
      </c>
      <c r="F5" s="7" t="s">
        <v>129</v>
      </c>
      <c r="G5" s="7" t="s">
        <v>130</v>
      </c>
      <c r="H5" s="7" t="s">
        <v>131</v>
      </c>
      <c r="I5" s="7" t="s">
        <v>132</v>
      </c>
      <c r="J5" s="7" t="s">
        <v>133</v>
      </c>
      <c r="K5" s="7" t="s">
        <v>134</v>
      </c>
      <c r="L5" s="7" t="s">
        <v>135</v>
      </c>
      <c r="M5" s="7" t="s">
        <v>136</v>
      </c>
      <c r="N5" s="7" t="s">
        <v>136</v>
      </c>
      <c r="O5" s="7" t="s">
        <v>137</v>
      </c>
      <c r="P5" s="7" t="s">
        <v>138</v>
      </c>
      <c r="Q5" s="45" t="s">
        <v>139</v>
      </c>
    </row>
    <row r="6" spans="1:17" ht="15" customHeight="1">
      <c r="A6" s="46" t="s">
        <v>140</v>
      </c>
      <c r="B6" s="47">
        <f>+C6+G6</f>
        <v>2233345</v>
      </c>
      <c r="C6" s="48">
        <f>SUM(D6:F6)</f>
        <v>3150</v>
      </c>
      <c r="D6" s="48">
        <v>0</v>
      </c>
      <c r="E6" s="48">
        <v>0</v>
      </c>
      <c r="F6" s="48">
        <v>3150</v>
      </c>
      <c r="G6" s="48">
        <f>SUM(H6:J6)</f>
        <v>2230195</v>
      </c>
      <c r="H6" s="48">
        <v>351771</v>
      </c>
      <c r="I6" s="48">
        <v>1500</v>
      </c>
      <c r="J6" s="48">
        <v>1876924</v>
      </c>
      <c r="K6" s="48">
        <v>1384688</v>
      </c>
      <c r="L6" s="48">
        <f>SUM(M6:Q6)</f>
        <v>848657</v>
      </c>
      <c r="M6" s="48">
        <v>0</v>
      </c>
      <c r="N6" s="48">
        <v>295073</v>
      </c>
      <c r="O6" s="48">
        <v>553584</v>
      </c>
      <c r="P6" s="48">
        <v>0</v>
      </c>
      <c r="Q6" s="49">
        <v>0</v>
      </c>
    </row>
    <row r="7" spans="1:17" ht="15" customHeight="1">
      <c r="A7" s="50" t="s">
        <v>141</v>
      </c>
      <c r="B7" s="51">
        <f>+C7+G7</f>
        <v>87335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87335</v>
      </c>
      <c r="H7" s="52">
        <v>10750</v>
      </c>
      <c r="I7" s="52">
        <v>0</v>
      </c>
      <c r="J7" s="52">
        <v>76585</v>
      </c>
      <c r="K7" s="52">
        <v>25527</v>
      </c>
      <c r="L7" s="52">
        <f>SUM(M7:Q7)</f>
        <v>61808</v>
      </c>
      <c r="M7" s="52">
        <v>0</v>
      </c>
      <c r="N7" s="52">
        <v>23500</v>
      </c>
      <c r="O7" s="52">
        <v>38308</v>
      </c>
      <c r="P7" s="52">
        <v>0</v>
      </c>
      <c r="Q7" s="53">
        <v>0</v>
      </c>
    </row>
    <row r="8" spans="1:17" ht="15" customHeight="1">
      <c r="A8" s="50" t="s">
        <v>142</v>
      </c>
      <c r="B8" s="51">
        <f aca="true" t="shared" si="0" ref="B8:B17">+C8+G8</f>
        <v>3960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3960</v>
      </c>
      <c r="H8" s="52">
        <v>0</v>
      </c>
      <c r="I8" s="52">
        <v>0</v>
      </c>
      <c r="J8" s="52">
        <v>3960</v>
      </c>
      <c r="K8" s="52">
        <v>3130</v>
      </c>
      <c r="L8" s="52">
        <f aca="true" t="shared" si="3" ref="L8:L17">SUM(M8:Q8)</f>
        <v>830</v>
      </c>
      <c r="M8" s="52">
        <v>0</v>
      </c>
      <c r="N8" s="52">
        <v>0</v>
      </c>
      <c r="O8" s="52">
        <v>830</v>
      </c>
      <c r="P8" s="52">
        <v>0</v>
      </c>
      <c r="Q8" s="53">
        <v>0</v>
      </c>
    </row>
    <row r="9" spans="1:17" ht="15" customHeight="1">
      <c r="A9" s="50" t="s">
        <v>143</v>
      </c>
      <c r="B9" s="51">
        <f t="shared" si="0"/>
        <v>205880</v>
      </c>
      <c r="C9" s="52">
        <f t="shared" si="1"/>
        <v>3000</v>
      </c>
      <c r="D9" s="52">
        <v>0</v>
      </c>
      <c r="E9" s="52">
        <v>0</v>
      </c>
      <c r="F9" s="52">
        <v>3000</v>
      </c>
      <c r="G9" s="52">
        <f t="shared" si="2"/>
        <v>202880</v>
      </c>
      <c r="H9" s="52">
        <v>200330</v>
      </c>
      <c r="I9" s="52">
        <v>0</v>
      </c>
      <c r="J9" s="52">
        <v>2550</v>
      </c>
      <c r="K9" s="52">
        <v>1200</v>
      </c>
      <c r="L9" s="52">
        <f t="shared" si="3"/>
        <v>204680</v>
      </c>
      <c r="M9" s="52">
        <v>0</v>
      </c>
      <c r="N9" s="52">
        <v>0</v>
      </c>
      <c r="O9" s="52">
        <v>204680</v>
      </c>
      <c r="P9" s="52">
        <v>0</v>
      </c>
      <c r="Q9" s="53">
        <v>0</v>
      </c>
    </row>
    <row r="10" spans="1:17" ht="15" customHeight="1">
      <c r="A10" s="50" t="s">
        <v>144</v>
      </c>
      <c r="B10" s="51">
        <f t="shared" si="0"/>
        <v>64507</v>
      </c>
      <c r="C10" s="52">
        <f t="shared" si="1"/>
        <v>26507</v>
      </c>
      <c r="D10" s="52">
        <v>0</v>
      </c>
      <c r="E10" s="52">
        <v>25284</v>
      </c>
      <c r="F10" s="52">
        <v>1223</v>
      </c>
      <c r="G10" s="52">
        <f t="shared" si="2"/>
        <v>38000</v>
      </c>
      <c r="H10" s="52">
        <v>36200</v>
      </c>
      <c r="I10" s="52">
        <v>0</v>
      </c>
      <c r="J10" s="52">
        <v>1800</v>
      </c>
      <c r="K10" s="52">
        <v>0</v>
      </c>
      <c r="L10" s="52">
        <f t="shared" si="3"/>
        <v>64507</v>
      </c>
      <c r="M10" s="52">
        <v>0</v>
      </c>
      <c r="N10" s="52">
        <v>26507</v>
      </c>
      <c r="O10" s="52">
        <v>38000</v>
      </c>
      <c r="P10" s="52">
        <v>0</v>
      </c>
      <c r="Q10" s="53">
        <v>0</v>
      </c>
    </row>
    <row r="11" spans="1:17" ht="15" customHeight="1">
      <c r="A11" s="50" t="s">
        <v>145</v>
      </c>
      <c r="B11" s="51">
        <f t="shared" si="0"/>
        <v>112389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112389</v>
      </c>
      <c r="H11" s="52">
        <v>81100</v>
      </c>
      <c r="I11" s="52">
        <v>13150</v>
      </c>
      <c r="J11" s="52">
        <v>18139</v>
      </c>
      <c r="K11" s="52">
        <v>15150</v>
      </c>
      <c r="L11" s="52">
        <f t="shared" si="3"/>
        <v>97239</v>
      </c>
      <c r="M11" s="52">
        <v>0</v>
      </c>
      <c r="N11" s="52">
        <v>0</v>
      </c>
      <c r="O11" s="52">
        <v>97239</v>
      </c>
      <c r="P11" s="52">
        <v>0</v>
      </c>
      <c r="Q11" s="53">
        <v>0</v>
      </c>
    </row>
    <row r="12" spans="1:17" ht="15" customHeight="1">
      <c r="A12" s="50" t="s">
        <v>146</v>
      </c>
      <c r="B12" s="51">
        <f t="shared" si="0"/>
        <v>508992</v>
      </c>
      <c r="C12" s="52">
        <f t="shared" si="1"/>
        <v>2000</v>
      </c>
      <c r="D12" s="52">
        <v>0</v>
      </c>
      <c r="E12" s="52">
        <v>0</v>
      </c>
      <c r="F12" s="52">
        <v>2000</v>
      </c>
      <c r="G12" s="52">
        <f t="shared" si="2"/>
        <v>506992</v>
      </c>
      <c r="H12" s="52">
        <v>126822</v>
      </c>
      <c r="I12" s="52">
        <v>327600</v>
      </c>
      <c r="J12" s="52">
        <v>52570</v>
      </c>
      <c r="K12" s="52">
        <v>18442</v>
      </c>
      <c r="L12" s="52">
        <f t="shared" si="3"/>
        <v>490550</v>
      </c>
      <c r="M12" s="52">
        <v>200000</v>
      </c>
      <c r="N12" s="52">
        <v>118600</v>
      </c>
      <c r="O12" s="52">
        <v>171950</v>
      </c>
      <c r="P12" s="52">
        <v>0</v>
      </c>
      <c r="Q12" s="53">
        <v>0</v>
      </c>
    </row>
    <row r="13" spans="1:17" ht="15" customHeight="1">
      <c r="A13" s="50" t="s">
        <v>147</v>
      </c>
      <c r="B13" s="51">
        <f t="shared" si="0"/>
        <v>259307</v>
      </c>
      <c r="C13" s="52">
        <f t="shared" si="1"/>
        <v>133500</v>
      </c>
      <c r="D13" s="52">
        <v>0</v>
      </c>
      <c r="E13" s="52">
        <v>6540</v>
      </c>
      <c r="F13" s="52">
        <v>126960</v>
      </c>
      <c r="G13" s="52">
        <f t="shared" si="2"/>
        <v>125807</v>
      </c>
      <c r="H13" s="52">
        <v>0</v>
      </c>
      <c r="I13" s="52">
        <v>125807</v>
      </c>
      <c r="J13" s="52">
        <v>0</v>
      </c>
      <c r="K13" s="52">
        <v>92147</v>
      </c>
      <c r="L13" s="52">
        <f t="shared" si="3"/>
        <v>167160</v>
      </c>
      <c r="M13" s="52">
        <v>0</v>
      </c>
      <c r="N13" s="52">
        <v>86760</v>
      </c>
      <c r="O13" s="52">
        <v>80400</v>
      </c>
      <c r="P13" s="52">
        <v>0</v>
      </c>
      <c r="Q13" s="53">
        <v>0</v>
      </c>
    </row>
    <row r="14" spans="1:17" ht="15" customHeight="1">
      <c r="A14" s="50" t="s">
        <v>139</v>
      </c>
      <c r="B14" s="51">
        <f t="shared" si="0"/>
        <v>83120</v>
      </c>
      <c r="C14" s="52">
        <f t="shared" si="1"/>
        <v>66304</v>
      </c>
      <c r="D14" s="52">
        <v>0</v>
      </c>
      <c r="E14" s="52">
        <v>0</v>
      </c>
      <c r="F14" s="52">
        <v>66304</v>
      </c>
      <c r="G14" s="52">
        <f t="shared" si="2"/>
        <v>16816</v>
      </c>
      <c r="H14" s="52">
        <v>600</v>
      </c>
      <c r="I14" s="52">
        <v>12566</v>
      </c>
      <c r="J14" s="52">
        <v>3650</v>
      </c>
      <c r="K14" s="52">
        <v>15934</v>
      </c>
      <c r="L14" s="52">
        <f t="shared" si="3"/>
        <v>67186</v>
      </c>
      <c r="M14" s="52">
        <v>0</v>
      </c>
      <c r="N14" s="52">
        <v>14900</v>
      </c>
      <c r="O14" s="52">
        <v>52286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148</v>
      </c>
      <c r="B16" s="51">
        <f t="shared" si="0"/>
        <v>2320680</v>
      </c>
      <c r="C16" s="52">
        <f t="shared" si="1"/>
        <v>3150</v>
      </c>
      <c r="D16" s="52">
        <f>SUM(D6:D7)</f>
        <v>0</v>
      </c>
      <c r="E16" s="52">
        <f>SUM(E6:E7)</f>
        <v>0</v>
      </c>
      <c r="F16" s="52">
        <f>SUM(F6:F7)</f>
        <v>3150</v>
      </c>
      <c r="G16" s="52">
        <f t="shared" si="2"/>
        <v>2317530</v>
      </c>
      <c r="H16" s="52">
        <f>SUM(H6:H7)</f>
        <v>362521</v>
      </c>
      <c r="I16" s="52">
        <f>SUM(I6:I7)</f>
        <v>1500</v>
      </c>
      <c r="J16" s="52">
        <f>SUM(J6:J7)</f>
        <v>1953509</v>
      </c>
      <c r="K16" s="52">
        <f>SUM(K6:K7)</f>
        <v>1410215</v>
      </c>
      <c r="L16" s="52">
        <f t="shared" si="3"/>
        <v>910465</v>
      </c>
      <c r="M16" s="52">
        <f>SUM(M6:M7)</f>
        <v>0</v>
      </c>
      <c r="N16" s="52">
        <f>SUM(N6:N7)</f>
        <v>318573</v>
      </c>
      <c r="O16" s="52">
        <f>SUM(O6:O7)</f>
        <v>591892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149</v>
      </c>
      <c r="B17" s="51">
        <f t="shared" si="0"/>
        <v>1238155</v>
      </c>
      <c r="C17" s="52">
        <f t="shared" si="1"/>
        <v>231311</v>
      </c>
      <c r="D17" s="52">
        <f>SUM(D8:D14)</f>
        <v>0</v>
      </c>
      <c r="E17" s="52">
        <f>SUM(E8:E14)</f>
        <v>31824</v>
      </c>
      <c r="F17" s="52">
        <f>SUM(F8:F14)</f>
        <v>199487</v>
      </c>
      <c r="G17" s="52">
        <f t="shared" si="2"/>
        <v>1006844</v>
      </c>
      <c r="H17" s="52">
        <f>SUM(H8:H14)</f>
        <v>445052</v>
      </c>
      <c r="I17" s="52">
        <f>SUM(I8:I14)</f>
        <v>479123</v>
      </c>
      <c r="J17" s="52">
        <f>SUM(J8:J14)</f>
        <v>82669</v>
      </c>
      <c r="K17" s="52">
        <f>SUM(K8:K14)</f>
        <v>146003</v>
      </c>
      <c r="L17" s="52">
        <f t="shared" si="3"/>
        <v>1092152</v>
      </c>
      <c r="M17" s="52">
        <f>SUM(M8:M14)</f>
        <v>200000</v>
      </c>
      <c r="N17" s="52">
        <f>SUM(N8:N14)</f>
        <v>246767</v>
      </c>
      <c r="O17" s="52">
        <f>SUM(O8:O14)</f>
        <v>645385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120</v>
      </c>
      <c r="B19" s="59">
        <f>+C19+G19</f>
        <v>3558835</v>
      </c>
      <c r="C19" s="60">
        <f t="shared" si="1"/>
        <v>234461</v>
      </c>
      <c r="D19" s="59">
        <f>SUM(D16:D17)</f>
        <v>0</v>
      </c>
      <c r="E19" s="59">
        <f>SUM(E16:E17)</f>
        <v>31824</v>
      </c>
      <c r="F19" s="59">
        <f>SUM(F16:F17)</f>
        <v>202637</v>
      </c>
      <c r="G19" s="60">
        <f t="shared" si="2"/>
        <v>3324374</v>
      </c>
      <c r="H19" s="59">
        <f>SUM(H16:H17)</f>
        <v>807573</v>
      </c>
      <c r="I19" s="59">
        <f>SUM(I16:I17)</f>
        <v>480623</v>
      </c>
      <c r="J19" s="59">
        <f>SUM(J16:J17)</f>
        <v>2036178</v>
      </c>
      <c r="K19" s="60">
        <f>SUM(K16:K17)</f>
        <v>1556218</v>
      </c>
      <c r="L19" s="59">
        <f>SUM(M19:Q19)</f>
        <v>2002617</v>
      </c>
      <c r="M19" s="59">
        <f>SUM(M16:M17)</f>
        <v>200000</v>
      </c>
      <c r="N19" s="59">
        <f>SUM(N16:N17)</f>
        <v>565340</v>
      </c>
      <c r="O19" s="59">
        <f>SUM(O16:O17)</f>
        <v>1237277</v>
      </c>
      <c r="P19" s="59">
        <f>SUM(P16:P17)</f>
        <v>0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2004-11-01T00:38:45Z</dcterms:modified>
  <cp:category/>
  <cp:version/>
  <cp:contentType/>
  <cp:contentStatus/>
</cp:coreProperties>
</file>