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<sst xmlns="http://schemas.openxmlformats.org/spreadsheetml/2006/main" count="246" uniqueCount="169">
  <si>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</si>
  <si>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</si>
  <si>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</si>
  <si>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</si>
  <si>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</si>
  <si>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</si>
  <si>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</si>
  <si>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</si>
  <si>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</si>
  <si>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</si>
  <si>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</si>
  <si>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</si>
  <si>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</si>
  <si>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</si>
  <si>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</si>
  <si>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</si>
  <si>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</si>
  <si>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</si>
  <si>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</si>
  <si>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</si>
  <si>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</si>
  <si>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</si>
  <si>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</si>
  <si>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</si>
  <si>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</si>
  <si>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</si>
  <si>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</si>
  <si>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</si>
  <si>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</si>
  <si>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</si>
  <si>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</si>
  <si>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</si>
  <si>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</si>
  <si>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</si>
  <si>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</si>
  <si>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</si>
  <si>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</si>
  <si>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</si>
  <si>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</si>
  <si>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</si>
  <si>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</si>
  <si>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</si>
  <si>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</si>
  <si>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</si>
  <si>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</si>
  <si>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</si>
  <si>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</si>
  <si>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</si>
  <si>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</si>
  <si>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</si>
  <si>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</si>
  <si>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</si>
  <si>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</si>
  <si>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</si>
  <si>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</si>
  <si>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</si>
  <si>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</si>
  <si>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</si>
  <si>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</si>
  <si>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</si>
  <si>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</si>
  <si>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</si>
  <si>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</si>
  <si>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</si>
  <si>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</si>
  <si>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</si>
  <si>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</si>
  <si>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</si>
  <si>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</si>
  <si>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</si>
  <si>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</si>
  <si>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</si>
  <si>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</si>
  <si>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</si>
  <si>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</si>
  <si>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</si>
  <si>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</si>
  <si>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</si>
  <si>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</si>
  <si>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</si>
  <si>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</si>
  <si>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</si>
  <si>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</si>
  <si>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</si>
  <si>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</si>
  <si>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</si>
  <si>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</si>
  <si>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</si>
  <si>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</si>
  <si>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</si>
  <si>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</si>
  <si>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</si>
  <si>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</si>
  <si>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</si>
  <si>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</si>
  <si>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</si>
  <si>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</si>
  <si>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</si>
  <si>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</si>
  <si>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</si>
  <si>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</si>
  <si>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</si>
  <si>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</si>
  <si>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平成  16年  9月分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</si>
  <si>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</si>
  <si>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</si>
  <si>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</si>
  <si>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</si>
  <si>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</si>
  <si>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</si>
  <si>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</si>
  <si>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</si>
  <si>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</si>
  <si>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</si>
  <si>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</si>
  <si>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</si>
  <si>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</si>
  <si>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</si>
  <si>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</si>
  <si>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</si>
  <si>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</si>
  <si>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</si>
  <si>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</si>
  <si>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9月分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</si>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</sst>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="75" zoomScaleNormal="75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5" sqref="A115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103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6">SUM(C6:F6)</f>
        <v>359</v>
      </c>
      <c r="C6" s="17">
        <v>164</v>
      </c>
      <c r="D6" s="17">
        <v>96</v>
      </c>
      <c r="E6" s="17">
        <v>0</v>
      </c>
      <c r="F6" s="17">
        <v>99</v>
      </c>
      <c r="G6" s="17">
        <v>214</v>
      </c>
      <c r="H6" s="17">
        <f aca="true" t="shared" si="1" ref="H6:H26">SUM(I6:L6)</f>
        <v>145</v>
      </c>
      <c r="I6" s="17">
        <v>0</v>
      </c>
      <c r="J6" s="17">
        <v>145</v>
      </c>
      <c r="K6" s="17">
        <v>0</v>
      </c>
      <c r="L6" s="17">
        <v>0</v>
      </c>
      <c r="M6" s="17">
        <v>165</v>
      </c>
      <c r="N6" s="17">
        <v>38</v>
      </c>
      <c r="O6" s="17">
        <v>16</v>
      </c>
      <c r="P6" s="17">
        <v>0</v>
      </c>
      <c r="Q6" s="17">
        <v>0</v>
      </c>
      <c r="R6" s="18">
        <v>140</v>
      </c>
    </row>
    <row r="7" spans="1:18" ht="12" customHeight="1">
      <c r="A7" s="15" t="s">
        <v>24</v>
      </c>
      <c r="B7" s="19">
        <f t="shared" si="0"/>
        <v>114</v>
      </c>
      <c r="C7" s="20">
        <v>48</v>
      </c>
      <c r="D7" s="20">
        <v>40</v>
      </c>
      <c r="E7" s="20">
        <v>0</v>
      </c>
      <c r="F7" s="20">
        <v>26</v>
      </c>
      <c r="G7" s="20">
        <v>79</v>
      </c>
      <c r="H7" s="20">
        <f t="shared" si="1"/>
        <v>35</v>
      </c>
      <c r="I7" s="20">
        <v>0</v>
      </c>
      <c r="J7" s="20">
        <v>34</v>
      </c>
      <c r="K7" s="20">
        <v>0</v>
      </c>
      <c r="L7" s="20">
        <v>1</v>
      </c>
      <c r="M7" s="20">
        <v>43</v>
      </c>
      <c r="N7" s="20">
        <v>15</v>
      </c>
      <c r="O7" s="20">
        <v>0</v>
      </c>
      <c r="P7" s="20">
        <v>0</v>
      </c>
      <c r="Q7" s="20">
        <v>0</v>
      </c>
      <c r="R7" s="21">
        <v>56</v>
      </c>
    </row>
    <row r="8" spans="1:18" ht="12" customHeight="1">
      <c r="A8" s="15" t="s">
        <v>25</v>
      </c>
      <c r="B8" s="19">
        <f t="shared" si="0"/>
        <v>32</v>
      </c>
      <c r="C8" s="20">
        <v>25</v>
      </c>
      <c r="D8" s="20">
        <v>0</v>
      </c>
      <c r="E8" s="20">
        <v>0</v>
      </c>
      <c r="F8" s="20">
        <v>7</v>
      </c>
      <c r="G8" s="20">
        <v>30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27</v>
      </c>
      <c r="N8" s="20">
        <v>5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94</v>
      </c>
      <c r="C9" s="20">
        <v>18</v>
      </c>
      <c r="D9" s="20">
        <v>76</v>
      </c>
      <c r="E9" s="20">
        <v>0</v>
      </c>
      <c r="F9" s="20">
        <v>0</v>
      </c>
      <c r="G9" s="20">
        <v>94</v>
      </c>
      <c r="H9" s="20">
        <f t="shared" si="1"/>
        <v>0</v>
      </c>
      <c r="I9" s="20">
        <v>0</v>
      </c>
      <c r="J9" s="20">
        <v>0</v>
      </c>
      <c r="K9" s="20">
        <v>0</v>
      </c>
      <c r="L9" s="20">
        <v>0</v>
      </c>
      <c r="M9" s="20">
        <v>2</v>
      </c>
      <c r="N9" s="20">
        <v>16</v>
      </c>
      <c r="O9" s="20">
        <v>0</v>
      </c>
      <c r="P9" s="20">
        <v>0</v>
      </c>
      <c r="Q9" s="20">
        <v>0</v>
      </c>
      <c r="R9" s="21">
        <v>76</v>
      </c>
    </row>
    <row r="10" spans="1:18" ht="12" customHeight="1">
      <c r="A10" s="15" t="s">
        <v>27</v>
      </c>
      <c r="B10" s="19">
        <f t="shared" si="0"/>
        <v>25</v>
      </c>
      <c r="C10" s="20">
        <v>23</v>
      </c>
      <c r="D10" s="20">
        <v>0</v>
      </c>
      <c r="E10" s="20">
        <v>0</v>
      </c>
      <c r="F10" s="20">
        <v>2</v>
      </c>
      <c r="G10" s="20">
        <v>23</v>
      </c>
      <c r="H10" s="20">
        <f t="shared" si="1"/>
        <v>2</v>
      </c>
      <c r="I10" s="20">
        <v>0</v>
      </c>
      <c r="J10" s="20">
        <v>2</v>
      </c>
      <c r="K10" s="20">
        <v>0</v>
      </c>
      <c r="L10" s="20">
        <v>0</v>
      </c>
      <c r="M10" s="20">
        <v>20</v>
      </c>
      <c r="N10" s="20">
        <v>5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25</v>
      </c>
      <c r="C11" s="20">
        <v>25</v>
      </c>
      <c r="D11" s="20">
        <v>0</v>
      </c>
      <c r="E11" s="20">
        <v>0</v>
      </c>
      <c r="F11" s="20">
        <v>0</v>
      </c>
      <c r="G11" s="20">
        <v>25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21</v>
      </c>
      <c r="N11" s="20">
        <v>4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6</v>
      </c>
      <c r="C12" s="20">
        <v>6</v>
      </c>
      <c r="D12" s="20">
        <v>0</v>
      </c>
      <c r="E12" s="20">
        <v>0</v>
      </c>
      <c r="F12" s="20">
        <v>0</v>
      </c>
      <c r="G12" s="20">
        <v>6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5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23</v>
      </c>
      <c r="C13" s="20">
        <v>8</v>
      </c>
      <c r="D13" s="20">
        <v>15</v>
      </c>
      <c r="E13" s="20">
        <v>0</v>
      </c>
      <c r="F13" s="20">
        <v>0</v>
      </c>
      <c r="G13" s="20">
        <v>22</v>
      </c>
      <c r="H13" s="20">
        <f t="shared" si="1"/>
        <v>1</v>
      </c>
      <c r="I13" s="20">
        <v>0</v>
      </c>
      <c r="J13" s="20">
        <v>1</v>
      </c>
      <c r="K13" s="20">
        <v>0</v>
      </c>
      <c r="L13" s="20">
        <v>0</v>
      </c>
      <c r="M13" s="20">
        <v>5</v>
      </c>
      <c r="N13" s="20">
        <v>3</v>
      </c>
      <c r="O13" s="20">
        <v>0</v>
      </c>
      <c r="P13" s="20">
        <v>0</v>
      </c>
      <c r="Q13" s="20">
        <v>0</v>
      </c>
      <c r="R13" s="21">
        <v>15</v>
      </c>
    </row>
    <row r="14" spans="1:18" ht="12" customHeight="1">
      <c r="A14" s="15" t="s">
        <v>31</v>
      </c>
      <c r="B14" s="19">
        <f t="shared" si="0"/>
        <v>35</v>
      </c>
      <c r="C14" s="20">
        <v>21</v>
      </c>
      <c r="D14" s="20">
        <v>11</v>
      </c>
      <c r="E14" s="20">
        <v>0</v>
      </c>
      <c r="F14" s="20">
        <v>3</v>
      </c>
      <c r="G14" s="20">
        <v>31</v>
      </c>
      <c r="H14" s="20">
        <f t="shared" si="1"/>
        <v>4</v>
      </c>
      <c r="I14" s="20">
        <v>0</v>
      </c>
      <c r="J14" s="20">
        <v>4</v>
      </c>
      <c r="K14" s="20">
        <v>0</v>
      </c>
      <c r="L14" s="20">
        <v>0</v>
      </c>
      <c r="M14" s="20">
        <v>20</v>
      </c>
      <c r="N14" s="20">
        <v>4</v>
      </c>
      <c r="O14" s="20">
        <v>5</v>
      </c>
      <c r="P14" s="20">
        <v>0</v>
      </c>
      <c r="Q14" s="20">
        <v>0</v>
      </c>
      <c r="R14" s="21">
        <v>6</v>
      </c>
    </row>
    <row r="15" spans="1:18" ht="12" customHeight="1">
      <c r="A15" s="15" t="s">
        <v>32</v>
      </c>
      <c r="B15" s="19">
        <f t="shared" si="0"/>
        <v>13</v>
      </c>
      <c r="C15" s="20">
        <v>12</v>
      </c>
      <c r="D15" s="20">
        <v>0</v>
      </c>
      <c r="E15" s="20">
        <v>0</v>
      </c>
      <c r="F15" s="20">
        <v>1</v>
      </c>
      <c r="G15" s="20">
        <v>12</v>
      </c>
      <c r="H15" s="20">
        <f t="shared" si="1"/>
        <v>1</v>
      </c>
      <c r="I15" s="20">
        <v>0</v>
      </c>
      <c r="J15" s="20">
        <v>1</v>
      </c>
      <c r="K15" s="20">
        <v>0</v>
      </c>
      <c r="L15" s="20">
        <v>0</v>
      </c>
      <c r="M15" s="20">
        <v>11</v>
      </c>
      <c r="N15" s="20">
        <v>2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61</v>
      </c>
      <c r="C16" s="20">
        <v>35</v>
      </c>
      <c r="D16" s="20">
        <v>20</v>
      </c>
      <c r="E16" s="20">
        <v>0</v>
      </c>
      <c r="F16" s="20">
        <v>6</v>
      </c>
      <c r="G16" s="20">
        <v>60</v>
      </c>
      <c r="H16" s="20">
        <f t="shared" si="1"/>
        <v>1</v>
      </c>
      <c r="I16" s="20">
        <v>0</v>
      </c>
      <c r="J16" s="20">
        <v>1</v>
      </c>
      <c r="K16" s="20">
        <v>0</v>
      </c>
      <c r="L16" s="20">
        <v>0</v>
      </c>
      <c r="M16" s="20">
        <v>35</v>
      </c>
      <c r="N16" s="20">
        <v>6</v>
      </c>
      <c r="O16" s="20">
        <v>6</v>
      </c>
      <c r="P16" s="20">
        <v>0</v>
      </c>
      <c r="Q16" s="20">
        <v>0</v>
      </c>
      <c r="R16" s="21">
        <v>14</v>
      </c>
    </row>
    <row r="17" spans="1:18" ht="12" customHeight="1">
      <c r="A17" s="15" t="s">
        <v>34</v>
      </c>
      <c r="B17" s="19">
        <f t="shared" si="0"/>
        <v>50</v>
      </c>
      <c r="C17" s="20">
        <v>19</v>
      </c>
      <c r="D17" s="20">
        <v>25</v>
      </c>
      <c r="E17" s="20">
        <v>0</v>
      </c>
      <c r="F17" s="20">
        <v>6</v>
      </c>
      <c r="G17" s="20">
        <v>39</v>
      </c>
      <c r="H17" s="20">
        <f t="shared" si="1"/>
        <v>11</v>
      </c>
      <c r="I17" s="20">
        <v>0</v>
      </c>
      <c r="J17" s="20">
        <v>11</v>
      </c>
      <c r="K17" s="20">
        <v>0</v>
      </c>
      <c r="L17" s="20">
        <v>0</v>
      </c>
      <c r="M17" s="20">
        <v>21</v>
      </c>
      <c r="N17" s="20">
        <v>5</v>
      </c>
      <c r="O17" s="20">
        <v>10</v>
      </c>
      <c r="P17" s="20">
        <v>0</v>
      </c>
      <c r="Q17" s="20">
        <v>0</v>
      </c>
      <c r="R17" s="21">
        <v>14</v>
      </c>
    </row>
    <row r="18" spans="1:18" ht="12" customHeight="1">
      <c r="A18" s="15" t="s">
        <v>35</v>
      </c>
      <c r="B18" s="19">
        <f t="shared" si="0"/>
        <v>80</v>
      </c>
      <c r="C18" s="20">
        <v>38</v>
      </c>
      <c r="D18" s="20">
        <v>38</v>
      </c>
      <c r="E18" s="20">
        <v>0</v>
      </c>
      <c r="F18" s="20">
        <v>4</v>
      </c>
      <c r="G18" s="20">
        <v>74</v>
      </c>
      <c r="H18" s="20">
        <f t="shared" si="1"/>
        <v>6</v>
      </c>
      <c r="I18" s="20">
        <v>0</v>
      </c>
      <c r="J18" s="20">
        <v>6</v>
      </c>
      <c r="K18" s="20">
        <v>0</v>
      </c>
      <c r="L18" s="20">
        <v>0</v>
      </c>
      <c r="M18" s="20">
        <v>25</v>
      </c>
      <c r="N18" s="20">
        <v>17</v>
      </c>
      <c r="O18" s="20">
        <v>0</v>
      </c>
      <c r="P18" s="20">
        <v>0</v>
      </c>
      <c r="Q18" s="20">
        <v>0</v>
      </c>
      <c r="R18" s="21">
        <v>38</v>
      </c>
    </row>
    <row r="19" spans="1:18" ht="12" customHeight="1">
      <c r="A19" s="15" t="s">
        <v>36</v>
      </c>
      <c r="B19" s="19">
        <f t="shared" si="0"/>
        <v>48</v>
      </c>
      <c r="C19" s="20">
        <v>27</v>
      </c>
      <c r="D19" s="20">
        <v>15</v>
      </c>
      <c r="E19" s="20">
        <v>0</v>
      </c>
      <c r="F19" s="20">
        <v>6</v>
      </c>
      <c r="G19" s="20">
        <v>36</v>
      </c>
      <c r="H19" s="20">
        <f t="shared" si="1"/>
        <v>12</v>
      </c>
      <c r="I19" s="20">
        <v>0</v>
      </c>
      <c r="J19" s="20">
        <v>12</v>
      </c>
      <c r="K19" s="20">
        <v>0</v>
      </c>
      <c r="L19" s="20">
        <v>0</v>
      </c>
      <c r="M19" s="20">
        <v>23</v>
      </c>
      <c r="N19" s="20">
        <v>10</v>
      </c>
      <c r="O19" s="20">
        <v>0</v>
      </c>
      <c r="P19" s="20">
        <v>0</v>
      </c>
      <c r="Q19" s="20">
        <v>0</v>
      </c>
      <c r="R19" s="21">
        <v>15</v>
      </c>
    </row>
    <row r="20" spans="1:18" ht="12" customHeight="1">
      <c r="A20" s="15" t="s">
        <v>37</v>
      </c>
      <c r="B20" s="19">
        <f t="shared" si="0"/>
        <v>8</v>
      </c>
      <c r="C20" s="20">
        <v>8</v>
      </c>
      <c r="D20" s="20">
        <v>0</v>
      </c>
      <c r="E20" s="20">
        <v>0</v>
      </c>
      <c r="F20" s="20">
        <v>0</v>
      </c>
      <c r="G20" s="20">
        <v>7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7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19</v>
      </c>
      <c r="C21" s="20">
        <v>9</v>
      </c>
      <c r="D21" s="20">
        <v>10</v>
      </c>
      <c r="E21" s="20">
        <v>0</v>
      </c>
      <c r="F21" s="20">
        <v>0</v>
      </c>
      <c r="G21" s="20">
        <v>19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7</v>
      </c>
      <c r="N21" s="20">
        <v>2</v>
      </c>
      <c r="O21" s="20">
        <v>10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9</v>
      </c>
      <c r="C22" s="20">
        <v>9</v>
      </c>
      <c r="D22" s="20">
        <v>0</v>
      </c>
      <c r="E22" s="20">
        <v>0</v>
      </c>
      <c r="F22" s="20">
        <v>0</v>
      </c>
      <c r="G22" s="20">
        <v>9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9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12</v>
      </c>
      <c r="C23" s="20">
        <v>9</v>
      </c>
      <c r="D23" s="20">
        <v>0</v>
      </c>
      <c r="E23" s="20">
        <v>0</v>
      </c>
      <c r="F23" s="20">
        <v>3</v>
      </c>
      <c r="G23" s="20">
        <v>12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11</v>
      </c>
      <c r="N23" s="20">
        <v>1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12</v>
      </c>
      <c r="C24" s="20">
        <v>12</v>
      </c>
      <c r="D24" s="20">
        <v>0</v>
      </c>
      <c r="E24" s="20">
        <v>0</v>
      </c>
      <c r="F24" s="20">
        <v>0</v>
      </c>
      <c r="G24" s="20">
        <v>10</v>
      </c>
      <c r="H24" s="20">
        <f t="shared" si="1"/>
        <v>2</v>
      </c>
      <c r="I24" s="20">
        <v>0</v>
      </c>
      <c r="J24" s="20">
        <v>2</v>
      </c>
      <c r="K24" s="20">
        <v>0</v>
      </c>
      <c r="L24" s="20">
        <v>0</v>
      </c>
      <c r="M24" s="20">
        <v>10</v>
      </c>
      <c r="N24" s="20">
        <v>2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32" t="s">
        <v>42</v>
      </c>
      <c r="B25" s="22">
        <f t="shared" si="0"/>
        <v>5</v>
      </c>
      <c r="C25" s="23">
        <v>5</v>
      </c>
      <c r="D25" s="23">
        <v>0</v>
      </c>
      <c r="E25" s="23">
        <v>0</v>
      </c>
      <c r="F25" s="23">
        <v>0</v>
      </c>
      <c r="G25" s="23">
        <v>5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5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25" t="s">
        <v>104</v>
      </c>
      <c r="B26" s="26">
        <f t="shared" si="0"/>
        <v>1030</v>
      </c>
      <c r="C26" s="27">
        <v>521</v>
      </c>
      <c r="D26" s="27">
        <v>346</v>
      </c>
      <c r="E26" s="27">
        <v>0</v>
      </c>
      <c r="F26" s="27">
        <v>163</v>
      </c>
      <c r="G26" s="27">
        <v>807</v>
      </c>
      <c r="H26" s="27">
        <f t="shared" si="1"/>
        <v>223</v>
      </c>
      <c r="I26" s="27">
        <v>0</v>
      </c>
      <c r="J26" s="27">
        <v>222</v>
      </c>
      <c r="K26" s="27">
        <v>0</v>
      </c>
      <c r="L26" s="27">
        <v>1</v>
      </c>
      <c r="M26" s="27">
        <v>472</v>
      </c>
      <c r="N26" s="27">
        <v>137</v>
      </c>
      <c r="O26" s="27">
        <v>47</v>
      </c>
      <c r="P26" s="27">
        <v>0</v>
      </c>
      <c r="Q26" s="27">
        <v>0</v>
      </c>
      <c r="R26" s="28">
        <v>374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7</v>
      </c>
      <c r="C28" s="20">
        <v>5</v>
      </c>
      <c r="D28" s="20">
        <v>0</v>
      </c>
      <c r="E28" s="20">
        <v>0</v>
      </c>
      <c r="F28" s="20">
        <v>2</v>
      </c>
      <c r="G28" s="20">
        <v>7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6</v>
      </c>
      <c r="N28" s="20">
        <v>1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10</v>
      </c>
      <c r="C29" s="20">
        <v>8</v>
      </c>
      <c r="D29" s="20">
        <v>1</v>
      </c>
      <c r="E29" s="20">
        <v>0</v>
      </c>
      <c r="F29" s="20">
        <v>1</v>
      </c>
      <c r="G29" s="20">
        <v>10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6</v>
      </c>
      <c r="N29" s="20">
        <v>4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17</v>
      </c>
      <c r="C30" s="20">
        <v>8</v>
      </c>
      <c r="D30" s="20">
        <v>6</v>
      </c>
      <c r="E30" s="20">
        <v>0</v>
      </c>
      <c r="F30" s="20">
        <v>3</v>
      </c>
      <c r="G30" s="20">
        <v>17</v>
      </c>
      <c r="H30" s="20">
        <f>SUM(I30:L30)</f>
        <v>0</v>
      </c>
      <c r="I30" s="20">
        <v>0</v>
      </c>
      <c r="J30" s="20">
        <v>0</v>
      </c>
      <c r="K30" s="20">
        <v>0</v>
      </c>
      <c r="L30" s="20">
        <v>0</v>
      </c>
      <c r="M30" s="20">
        <v>4</v>
      </c>
      <c r="N30" s="20">
        <v>7</v>
      </c>
      <c r="O30" s="20">
        <v>6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46</v>
      </c>
      <c r="B31" s="22">
        <f>SUM(C31:F31)</f>
        <v>18</v>
      </c>
      <c r="C31" s="23">
        <v>4</v>
      </c>
      <c r="D31" s="23">
        <v>14</v>
      </c>
      <c r="E31" s="23">
        <v>0</v>
      </c>
      <c r="F31" s="23">
        <v>0</v>
      </c>
      <c r="G31" s="23">
        <v>17</v>
      </c>
      <c r="H31" s="23">
        <f>SUM(I31:L31)</f>
        <v>1</v>
      </c>
      <c r="I31" s="23">
        <v>0</v>
      </c>
      <c r="J31" s="23">
        <v>1</v>
      </c>
      <c r="K31" s="23">
        <v>0</v>
      </c>
      <c r="L31" s="23">
        <v>0</v>
      </c>
      <c r="M31" s="23">
        <v>2</v>
      </c>
      <c r="N31" s="23">
        <v>2</v>
      </c>
      <c r="O31" s="23">
        <v>14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105</v>
      </c>
      <c r="B32" s="26">
        <f>SUM(C32:F32)</f>
        <v>52</v>
      </c>
      <c r="C32" s="27">
        <v>25</v>
      </c>
      <c r="D32" s="27">
        <v>21</v>
      </c>
      <c r="E32" s="27">
        <v>0</v>
      </c>
      <c r="F32" s="27">
        <v>6</v>
      </c>
      <c r="G32" s="27">
        <v>51</v>
      </c>
      <c r="H32" s="27">
        <f>SUM(I32:L32)</f>
        <v>1</v>
      </c>
      <c r="I32" s="27">
        <v>0</v>
      </c>
      <c r="J32" s="27">
        <v>1</v>
      </c>
      <c r="K32" s="27">
        <v>0</v>
      </c>
      <c r="L32" s="27">
        <v>0</v>
      </c>
      <c r="M32" s="27">
        <v>18</v>
      </c>
      <c r="N32" s="27">
        <v>14</v>
      </c>
      <c r="O32" s="27">
        <v>20</v>
      </c>
      <c r="P32" s="27">
        <v>0</v>
      </c>
      <c r="Q32" s="27">
        <v>0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3</v>
      </c>
      <c r="C34" s="20">
        <v>3</v>
      </c>
      <c r="D34" s="20">
        <v>0</v>
      </c>
      <c r="E34" s="20">
        <v>0</v>
      </c>
      <c r="F34" s="20">
        <v>0</v>
      </c>
      <c r="G34" s="20">
        <v>3</v>
      </c>
      <c r="H34" s="20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2</v>
      </c>
      <c r="N34" s="20">
        <v>1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2</v>
      </c>
      <c r="C35" s="20">
        <v>2</v>
      </c>
      <c r="D35" s="20">
        <v>0</v>
      </c>
      <c r="E35" s="20">
        <v>0</v>
      </c>
      <c r="F35" s="20">
        <v>0</v>
      </c>
      <c r="G35" s="20">
        <v>2</v>
      </c>
      <c r="H35" s="20">
        <f>SUM(I35:L35)</f>
        <v>0</v>
      </c>
      <c r="I35" s="20">
        <v>0</v>
      </c>
      <c r="J35" s="20">
        <v>0</v>
      </c>
      <c r="K35" s="20">
        <v>0</v>
      </c>
      <c r="L35" s="20">
        <v>0</v>
      </c>
      <c r="M35" s="20">
        <v>1</v>
      </c>
      <c r="N35" s="20">
        <v>1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4</v>
      </c>
      <c r="C36" s="23">
        <v>4</v>
      </c>
      <c r="D36" s="23">
        <v>0</v>
      </c>
      <c r="E36" s="23">
        <v>0</v>
      </c>
      <c r="F36" s="23">
        <v>0</v>
      </c>
      <c r="G36" s="23">
        <v>4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3</v>
      </c>
      <c r="N36" s="23">
        <v>1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106</v>
      </c>
      <c r="B37" s="26">
        <f>SUM(C37:F37)</f>
        <v>9</v>
      </c>
      <c r="C37" s="27">
        <v>9</v>
      </c>
      <c r="D37" s="27">
        <v>0</v>
      </c>
      <c r="E37" s="27">
        <v>0</v>
      </c>
      <c r="F37" s="27">
        <v>0</v>
      </c>
      <c r="G37" s="27">
        <v>9</v>
      </c>
      <c r="H37" s="27">
        <f>SUM(I37:L37)</f>
        <v>0</v>
      </c>
      <c r="I37" s="27">
        <v>0</v>
      </c>
      <c r="J37" s="27">
        <v>0</v>
      </c>
      <c r="K37" s="27">
        <v>0</v>
      </c>
      <c r="L37" s="27">
        <v>0</v>
      </c>
      <c r="M37" s="27">
        <v>6</v>
      </c>
      <c r="N37" s="27">
        <v>3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4</v>
      </c>
      <c r="C39" s="20">
        <v>4</v>
      </c>
      <c r="D39" s="20">
        <v>0</v>
      </c>
      <c r="E39" s="20">
        <v>0</v>
      </c>
      <c r="F39" s="20">
        <v>0</v>
      </c>
      <c r="G39" s="20">
        <v>3</v>
      </c>
      <c r="H39" s="20">
        <f>SUM(I39:L39)</f>
        <v>1</v>
      </c>
      <c r="I39" s="20">
        <v>0</v>
      </c>
      <c r="J39" s="20">
        <v>1</v>
      </c>
      <c r="K39" s="20">
        <v>0</v>
      </c>
      <c r="L39" s="20">
        <v>0</v>
      </c>
      <c r="M39" s="20">
        <v>4</v>
      </c>
      <c r="N39" s="20">
        <v>0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SUM(C40:F40)</f>
        <v>1</v>
      </c>
      <c r="C40" s="23">
        <v>1</v>
      </c>
      <c r="D40" s="23">
        <v>0</v>
      </c>
      <c r="E40" s="23">
        <v>0</v>
      </c>
      <c r="F40" s="23">
        <v>0</v>
      </c>
      <c r="G40" s="23">
        <v>1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107</v>
      </c>
      <c r="B41" s="26">
        <f>SUM(C41:F41)</f>
        <v>5</v>
      </c>
      <c r="C41" s="27">
        <v>5</v>
      </c>
      <c r="D41" s="27">
        <v>0</v>
      </c>
      <c r="E41" s="27">
        <v>0</v>
      </c>
      <c r="F41" s="27">
        <v>0</v>
      </c>
      <c r="G41" s="27">
        <v>4</v>
      </c>
      <c r="H41" s="27">
        <f>SUM(I41:L41)</f>
        <v>1</v>
      </c>
      <c r="I41" s="27">
        <v>0</v>
      </c>
      <c r="J41" s="27">
        <v>1</v>
      </c>
      <c r="K41" s="27">
        <v>0</v>
      </c>
      <c r="L41" s="27">
        <v>0</v>
      </c>
      <c r="M41" s="27">
        <v>5</v>
      </c>
      <c r="N41" s="27">
        <v>0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6</v>
      </c>
      <c r="C43" s="20">
        <v>6</v>
      </c>
      <c r="D43" s="20">
        <v>0</v>
      </c>
      <c r="E43" s="20">
        <v>0</v>
      </c>
      <c r="F43" s="20">
        <v>0</v>
      </c>
      <c r="G43" s="20">
        <v>6</v>
      </c>
      <c r="H43" s="20">
        <f>SUM(I43:L43)</f>
        <v>0</v>
      </c>
      <c r="I43" s="20">
        <v>0</v>
      </c>
      <c r="J43" s="20">
        <v>0</v>
      </c>
      <c r="K43" s="20">
        <v>0</v>
      </c>
      <c r="L43" s="20">
        <v>0</v>
      </c>
      <c r="M43" s="20">
        <v>6</v>
      </c>
      <c r="N43" s="20">
        <v>0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32" t="s">
        <v>53</v>
      </c>
      <c r="B44" s="22">
        <f>SUM(C44:F44)</f>
        <v>3</v>
      </c>
      <c r="C44" s="23">
        <v>3</v>
      </c>
      <c r="D44" s="23">
        <v>0</v>
      </c>
      <c r="E44" s="23">
        <v>0</v>
      </c>
      <c r="F44" s="23">
        <v>0</v>
      </c>
      <c r="G44" s="23">
        <v>3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3</v>
      </c>
      <c r="N44" s="23">
        <v>0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108</v>
      </c>
      <c r="B45" s="26">
        <f>SUM(C45:F45)</f>
        <v>9</v>
      </c>
      <c r="C45" s="27">
        <v>9</v>
      </c>
      <c r="D45" s="27">
        <v>0</v>
      </c>
      <c r="E45" s="27">
        <v>0</v>
      </c>
      <c r="F45" s="27">
        <v>0</v>
      </c>
      <c r="G45" s="27">
        <v>9</v>
      </c>
      <c r="H45" s="27">
        <f>SUM(I45:L45)</f>
        <v>0</v>
      </c>
      <c r="I45" s="27">
        <v>0</v>
      </c>
      <c r="J45" s="27">
        <v>0</v>
      </c>
      <c r="K45" s="27">
        <v>0</v>
      </c>
      <c r="L45" s="27">
        <v>0</v>
      </c>
      <c r="M45" s="27">
        <v>9</v>
      </c>
      <c r="N45" s="27">
        <v>0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11</v>
      </c>
      <c r="C47" s="20">
        <v>9</v>
      </c>
      <c r="D47" s="20">
        <v>0</v>
      </c>
      <c r="E47" s="20">
        <v>0</v>
      </c>
      <c r="F47" s="20">
        <v>2</v>
      </c>
      <c r="G47" s="20">
        <v>9</v>
      </c>
      <c r="H47" s="20">
        <f>SUM(I47:L47)</f>
        <v>2</v>
      </c>
      <c r="I47" s="20">
        <v>0</v>
      </c>
      <c r="J47" s="20">
        <v>2</v>
      </c>
      <c r="K47" s="20">
        <v>0</v>
      </c>
      <c r="L47" s="20">
        <v>0</v>
      </c>
      <c r="M47" s="20">
        <v>8</v>
      </c>
      <c r="N47" s="20">
        <v>3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3</v>
      </c>
      <c r="C48" s="20">
        <v>3</v>
      </c>
      <c r="D48" s="20">
        <v>0</v>
      </c>
      <c r="E48" s="20">
        <v>0</v>
      </c>
      <c r="F48" s="20">
        <v>0</v>
      </c>
      <c r="G48" s="20">
        <v>3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2</v>
      </c>
      <c r="N48" s="20">
        <v>1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5</v>
      </c>
      <c r="C49" s="20">
        <v>5</v>
      </c>
      <c r="D49" s="20">
        <v>0</v>
      </c>
      <c r="E49" s="20">
        <v>0</v>
      </c>
      <c r="F49" s="20">
        <v>0</v>
      </c>
      <c r="G49" s="20">
        <v>5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5</v>
      </c>
      <c r="N49" s="20">
        <v>0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1</v>
      </c>
      <c r="C50" s="23">
        <v>1</v>
      </c>
      <c r="D50" s="23">
        <v>0</v>
      </c>
      <c r="E50" s="23">
        <v>0</v>
      </c>
      <c r="F50" s="23">
        <v>0</v>
      </c>
      <c r="G50" s="23">
        <v>1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1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109</v>
      </c>
      <c r="B51" s="26">
        <f>SUM(C51:F51)</f>
        <v>20</v>
      </c>
      <c r="C51" s="27">
        <v>18</v>
      </c>
      <c r="D51" s="27">
        <v>0</v>
      </c>
      <c r="E51" s="27">
        <v>0</v>
      </c>
      <c r="F51" s="27">
        <v>2</v>
      </c>
      <c r="G51" s="27">
        <v>18</v>
      </c>
      <c r="H51" s="27">
        <f>SUM(I51:L51)</f>
        <v>2</v>
      </c>
      <c r="I51" s="27">
        <v>0</v>
      </c>
      <c r="J51" s="27">
        <v>2</v>
      </c>
      <c r="K51" s="27">
        <v>0</v>
      </c>
      <c r="L51" s="27">
        <v>0</v>
      </c>
      <c r="M51" s="27">
        <v>15</v>
      </c>
      <c r="N51" s="27">
        <v>5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6</v>
      </c>
      <c r="C53" s="20">
        <v>6</v>
      </c>
      <c r="D53" s="20">
        <v>0</v>
      </c>
      <c r="E53" s="20">
        <v>0</v>
      </c>
      <c r="F53" s="20">
        <v>0</v>
      </c>
      <c r="G53" s="20">
        <v>5</v>
      </c>
      <c r="H53" s="20">
        <f>SUM(I53:L53)</f>
        <v>1</v>
      </c>
      <c r="I53" s="20">
        <v>0</v>
      </c>
      <c r="J53" s="20">
        <v>1</v>
      </c>
      <c r="K53" s="20">
        <v>0</v>
      </c>
      <c r="L53" s="20">
        <v>0</v>
      </c>
      <c r="M53" s="20">
        <v>4</v>
      </c>
      <c r="N53" s="20">
        <v>2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16</v>
      </c>
      <c r="C55" s="20">
        <v>6</v>
      </c>
      <c r="D55" s="20">
        <v>0</v>
      </c>
      <c r="E55" s="20">
        <v>0</v>
      </c>
      <c r="F55" s="20">
        <v>10</v>
      </c>
      <c r="G55" s="20">
        <v>9</v>
      </c>
      <c r="H55" s="20">
        <f>SUM(I55:L55)</f>
        <v>7</v>
      </c>
      <c r="I55" s="20">
        <v>0</v>
      </c>
      <c r="J55" s="20">
        <v>7</v>
      </c>
      <c r="K55" s="20">
        <v>0</v>
      </c>
      <c r="L55" s="20">
        <v>0</v>
      </c>
      <c r="M55" s="20">
        <v>11</v>
      </c>
      <c r="N55" s="20">
        <v>5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6</v>
      </c>
      <c r="C56" s="20">
        <v>6</v>
      </c>
      <c r="D56" s="20">
        <v>0</v>
      </c>
      <c r="E56" s="20">
        <v>0</v>
      </c>
      <c r="F56" s="20">
        <v>0</v>
      </c>
      <c r="G56" s="20">
        <v>6</v>
      </c>
      <c r="H56" s="20">
        <f>SUM(I56:L56)</f>
        <v>0</v>
      </c>
      <c r="I56" s="20">
        <v>0</v>
      </c>
      <c r="J56" s="20">
        <v>0</v>
      </c>
      <c r="K56" s="20">
        <v>0</v>
      </c>
      <c r="L56" s="20">
        <v>0</v>
      </c>
      <c r="M56" s="20">
        <v>6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SUM(C60:R60)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110</v>
      </c>
      <c r="B61" s="26">
        <f>SUM(C61:F61)</f>
        <v>28</v>
      </c>
      <c r="C61" s="27">
        <v>18</v>
      </c>
      <c r="D61" s="27">
        <v>0</v>
      </c>
      <c r="E61" s="27">
        <v>0</v>
      </c>
      <c r="F61" s="27">
        <v>10</v>
      </c>
      <c r="G61" s="27">
        <v>20</v>
      </c>
      <c r="H61" s="27">
        <f>SUM(I61:L61)</f>
        <v>8</v>
      </c>
      <c r="I61" s="27">
        <v>0</v>
      </c>
      <c r="J61" s="27">
        <v>8</v>
      </c>
      <c r="K61" s="27">
        <v>0</v>
      </c>
      <c r="L61" s="27">
        <v>0</v>
      </c>
      <c r="M61" s="27">
        <v>21</v>
      </c>
      <c r="N61" s="27">
        <v>7</v>
      </c>
      <c r="O61" s="27">
        <v>0</v>
      </c>
      <c r="P61" s="27">
        <v>0</v>
      </c>
      <c r="Q61" s="27">
        <v>0</v>
      </c>
      <c r="R61" s="28">
        <v>0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14</v>
      </c>
      <c r="C63" s="20">
        <v>4</v>
      </c>
      <c r="D63" s="20">
        <v>3</v>
      </c>
      <c r="E63" s="20">
        <v>0</v>
      </c>
      <c r="F63" s="20">
        <v>7</v>
      </c>
      <c r="G63" s="20">
        <v>10</v>
      </c>
      <c r="H63" s="20">
        <f>SUM(I63:L63)</f>
        <v>4</v>
      </c>
      <c r="I63" s="20">
        <v>0</v>
      </c>
      <c r="J63" s="20">
        <v>4</v>
      </c>
      <c r="K63" s="20">
        <v>0</v>
      </c>
      <c r="L63" s="20">
        <v>0</v>
      </c>
      <c r="M63" s="20">
        <v>14</v>
      </c>
      <c r="N63" s="20">
        <v>0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25" t="s">
        <v>111</v>
      </c>
      <c r="B64" s="26">
        <f>SUM(C64:F64)</f>
        <v>14</v>
      </c>
      <c r="C64" s="27">
        <v>4</v>
      </c>
      <c r="D64" s="27">
        <v>3</v>
      </c>
      <c r="E64" s="27">
        <v>0</v>
      </c>
      <c r="F64" s="27">
        <v>7</v>
      </c>
      <c r="G64" s="27">
        <v>10</v>
      </c>
      <c r="H64" s="27">
        <f>SUM(I64:L64)</f>
        <v>4</v>
      </c>
      <c r="I64" s="27">
        <v>0</v>
      </c>
      <c r="J64" s="27">
        <v>4</v>
      </c>
      <c r="K64" s="27">
        <v>0</v>
      </c>
      <c r="L64" s="27">
        <v>0</v>
      </c>
      <c r="M64" s="27">
        <v>14</v>
      </c>
      <c r="N64" s="27">
        <v>0</v>
      </c>
      <c r="O64" s="27">
        <v>0</v>
      </c>
      <c r="P64" s="27">
        <v>0</v>
      </c>
      <c r="Q64" s="27">
        <v>0</v>
      </c>
      <c r="R64" s="28">
        <v>0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SUM(C66:F66)</f>
        <v>2</v>
      </c>
      <c r="C66" s="20">
        <v>2</v>
      </c>
      <c r="D66" s="20">
        <v>0</v>
      </c>
      <c r="E66" s="20">
        <v>0</v>
      </c>
      <c r="F66" s="20">
        <v>0</v>
      </c>
      <c r="G66" s="20">
        <v>2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2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1</v>
      </c>
      <c r="C68" s="20">
        <v>1</v>
      </c>
      <c r="D68" s="20">
        <v>0</v>
      </c>
      <c r="E68" s="20">
        <v>0</v>
      </c>
      <c r="F68" s="20">
        <v>0</v>
      </c>
      <c r="G68" s="20">
        <v>1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1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SUM(C69:F69)</f>
        <v>1</v>
      </c>
      <c r="C69" s="20">
        <v>1</v>
      </c>
      <c r="D69" s="20">
        <v>0</v>
      </c>
      <c r="E69" s="20">
        <v>0</v>
      </c>
      <c r="F69" s="20">
        <v>0</v>
      </c>
      <c r="G69" s="20">
        <v>1</v>
      </c>
      <c r="H69" s="20">
        <f>SUM(I69:L69)</f>
        <v>0</v>
      </c>
      <c r="I69" s="20">
        <v>0</v>
      </c>
      <c r="J69" s="20">
        <v>0</v>
      </c>
      <c r="K69" s="20">
        <v>0</v>
      </c>
      <c r="L69" s="20">
        <v>0</v>
      </c>
      <c r="M69" s="20">
        <v>1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SUM(C70:R70)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112</v>
      </c>
      <c r="B71" s="26">
        <f>SUM(C71:F71)</f>
        <v>4</v>
      </c>
      <c r="C71" s="27">
        <v>4</v>
      </c>
      <c r="D71" s="27">
        <v>0</v>
      </c>
      <c r="E71" s="27">
        <v>0</v>
      </c>
      <c r="F71" s="27">
        <v>0</v>
      </c>
      <c r="G71" s="27">
        <v>4</v>
      </c>
      <c r="H71" s="27">
        <f>SUM(I71:L71)</f>
        <v>0</v>
      </c>
      <c r="I71" s="27">
        <v>0</v>
      </c>
      <c r="J71" s="27">
        <v>0</v>
      </c>
      <c r="K71" s="27">
        <v>0</v>
      </c>
      <c r="L71" s="27">
        <v>0</v>
      </c>
      <c r="M71" s="27">
        <v>4</v>
      </c>
      <c r="N71" s="27">
        <v>0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 aca="true" t="shared" si="2" ref="B73:B78">SUM(C73:F73)</f>
        <v>2</v>
      </c>
      <c r="C73" s="20">
        <v>2</v>
      </c>
      <c r="D73" s="20">
        <v>0</v>
      </c>
      <c r="E73" s="20">
        <v>0</v>
      </c>
      <c r="F73" s="20">
        <v>0</v>
      </c>
      <c r="G73" s="20">
        <v>2</v>
      </c>
      <c r="H73" s="20">
        <f aca="true" t="shared" si="3" ref="H73:H78"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2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 t="shared" si="2"/>
        <v>2</v>
      </c>
      <c r="C74" s="20">
        <v>2</v>
      </c>
      <c r="D74" s="20">
        <v>0</v>
      </c>
      <c r="E74" s="20">
        <v>0</v>
      </c>
      <c r="F74" s="20">
        <v>0</v>
      </c>
      <c r="G74" s="20">
        <v>2</v>
      </c>
      <c r="H74" s="20">
        <f t="shared" si="3"/>
        <v>0</v>
      </c>
      <c r="I74" s="20">
        <v>0</v>
      </c>
      <c r="J74" s="20">
        <v>0</v>
      </c>
      <c r="K74" s="20">
        <v>0</v>
      </c>
      <c r="L74" s="20">
        <v>0</v>
      </c>
      <c r="M74" s="20">
        <v>2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 t="shared" si="2"/>
        <v>2</v>
      </c>
      <c r="C75" s="20">
        <v>2</v>
      </c>
      <c r="D75" s="20">
        <v>0</v>
      </c>
      <c r="E75" s="20">
        <v>0</v>
      </c>
      <c r="F75" s="20">
        <v>0</v>
      </c>
      <c r="G75" s="20">
        <v>2</v>
      </c>
      <c r="H75" s="20">
        <f t="shared" si="3"/>
        <v>0</v>
      </c>
      <c r="I75" s="20">
        <v>0</v>
      </c>
      <c r="J75" s="20">
        <v>0</v>
      </c>
      <c r="K75" s="20">
        <v>0</v>
      </c>
      <c r="L75" s="20">
        <v>0</v>
      </c>
      <c r="M75" s="20">
        <v>1</v>
      </c>
      <c r="N75" s="20">
        <v>1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 t="shared" si="2"/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f t="shared" si="3"/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 t="shared" si="2"/>
        <v>4</v>
      </c>
      <c r="C77" s="20">
        <v>4</v>
      </c>
      <c r="D77" s="20">
        <v>0</v>
      </c>
      <c r="E77" s="20">
        <v>0</v>
      </c>
      <c r="F77" s="20">
        <v>0</v>
      </c>
      <c r="G77" s="20">
        <v>4</v>
      </c>
      <c r="H77" s="20">
        <f t="shared" si="3"/>
        <v>0</v>
      </c>
      <c r="I77" s="20">
        <v>0</v>
      </c>
      <c r="J77" s="20">
        <v>0</v>
      </c>
      <c r="K77" s="20">
        <v>0</v>
      </c>
      <c r="L77" s="20">
        <v>0</v>
      </c>
      <c r="M77" s="20">
        <v>4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 t="shared" si="2"/>
        <v>3</v>
      </c>
      <c r="C78" s="20">
        <v>3</v>
      </c>
      <c r="D78" s="20">
        <v>0</v>
      </c>
      <c r="E78" s="20">
        <v>0</v>
      </c>
      <c r="F78" s="20">
        <v>0</v>
      </c>
      <c r="G78" s="20">
        <v>3</v>
      </c>
      <c r="H78" s="20">
        <f t="shared" si="3"/>
        <v>0</v>
      </c>
      <c r="I78" s="20">
        <v>0</v>
      </c>
      <c r="J78" s="20">
        <v>0</v>
      </c>
      <c r="K78" s="20">
        <v>0</v>
      </c>
      <c r="L78" s="20">
        <v>0</v>
      </c>
      <c r="M78" s="20">
        <v>3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113</v>
      </c>
      <c r="B80" s="26">
        <f>SUM(C80:F80)</f>
        <v>13</v>
      </c>
      <c r="C80" s="27">
        <v>13</v>
      </c>
      <c r="D80" s="27">
        <v>0</v>
      </c>
      <c r="E80" s="27">
        <v>0</v>
      </c>
      <c r="F80" s="27">
        <v>0</v>
      </c>
      <c r="G80" s="27">
        <v>13</v>
      </c>
      <c r="H80" s="27">
        <f>SUM(I80:L80)</f>
        <v>0</v>
      </c>
      <c r="I80" s="27">
        <v>0</v>
      </c>
      <c r="J80" s="27">
        <v>0</v>
      </c>
      <c r="K80" s="27">
        <v>0</v>
      </c>
      <c r="L80" s="27">
        <v>0</v>
      </c>
      <c r="M80" s="27">
        <v>12</v>
      </c>
      <c r="N80" s="27">
        <v>1</v>
      </c>
      <c r="O80" s="27">
        <v>0</v>
      </c>
      <c r="P80" s="27">
        <v>0</v>
      </c>
      <c r="Q80" s="27">
        <v>0</v>
      </c>
      <c r="R80" s="28">
        <v>0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10</v>
      </c>
      <c r="C82" s="20">
        <v>10</v>
      </c>
      <c r="D82" s="20">
        <v>0</v>
      </c>
      <c r="E82" s="20">
        <v>0</v>
      </c>
      <c r="F82" s="20">
        <v>0</v>
      </c>
      <c r="G82" s="20">
        <v>9</v>
      </c>
      <c r="H82" s="20">
        <f>SUM(I82:L82)</f>
        <v>1</v>
      </c>
      <c r="I82" s="20">
        <v>0</v>
      </c>
      <c r="J82" s="20">
        <v>1</v>
      </c>
      <c r="K82" s="20">
        <v>0</v>
      </c>
      <c r="L82" s="20">
        <v>0</v>
      </c>
      <c r="M82" s="20">
        <v>9</v>
      </c>
      <c r="N82" s="20">
        <v>1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32" t="s">
        <v>80</v>
      </c>
      <c r="B83" s="22">
        <f>SUM(C83:F83)</f>
        <v>1</v>
      </c>
      <c r="C83" s="23">
        <v>1</v>
      </c>
      <c r="D83" s="23">
        <v>0</v>
      </c>
      <c r="E83" s="23">
        <v>0</v>
      </c>
      <c r="F83" s="23">
        <v>0</v>
      </c>
      <c r="G83" s="23">
        <v>1</v>
      </c>
      <c r="H83" s="23">
        <f>SUM(I83:L83)</f>
        <v>0</v>
      </c>
      <c r="I83" s="23">
        <v>0</v>
      </c>
      <c r="J83" s="23">
        <v>0</v>
      </c>
      <c r="K83" s="23">
        <v>0</v>
      </c>
      <c r="L83" s="23">
        <v>0</v>
      </c>
      <c r="M83" s="23">
        <v>1</v>
      </c>
      <c r="N83" s="23">
        <v>0</v>
      </c>
      <c r="O83" s="23">
        <v>0</v>
      </c>
      <c r="P83" s="23">
        <v>0</v>
      </c>
      <c r="Q83" s="23">
        <v>0</v>
      </c>
      <c r="R83" s="24">
        <v>0</v>
      </c>
    </row>
    <row r="84" spans="1:18" ht="12" customHeight="1">
      <c r="A84" s="25" t="s">
        <v>114</v>
      </c>
      <c r="B84" s="26">
        <f>SUM(C84:F84)</f>
        <v>11</v>
      </c>
      <c r="C84" s="27">
        <v>11</v>
      </c>
      <c r="D84" s="27">
        <v>0</v>
      </c>
      <c r="E84" s="27">
        <v>0</v>
      </c>
      <c r="F84" s="27">
        <v>0</v>
      </c>
      <c r="G84" s="27">
        <v>10</v>
      </c>
      <c r="H84" s="27">
        <f>SUM(I84:L84)</f>
        <v>1</v>
      </c>
      <c r="I84" s="27">
        <v>0</v>
      </c>
      <c r="J84" s="27">
        <v>1</v>
      </c>
      <c r="K84" s="27">
        <v>0</v>
      </c>
      <c r="L84" s="27">
        <v>0</v>
      </c>
      <c r="M84" s="27">
        <v>10</v>
      </c>
      <c r="N84" s="27">
        <v>1</v>
      </c>
      <c r="O84" s="27">
        <v>0</v>
      </c>
      <c r="P84" s="27">
        <v>0</v>
      </c>
      <c r="Q84" s="27">
        <v>0</v>
      </c>
      <c r="R84" s="28">
        <v>0</v>
      </c>
    </row>
    <row r="85" spans="1:18" ht="12" customHeight="1">
      <c r="A85" s="15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1:18" ht="12" customHeight="1">
      <c r="A86" s="32" t="s">
        <v>81</v>
      </c>
      <c r="B86" s="22">
        <f>SUM(C86:F86)</f>
        <v>5</v>
      </c>
      <c r="C86" s="23">
        <v>5</v>
      </c>
      <c r="D86" s="23">
        <v>0</v>
      </c>
      <c r="E86" s="23">
        <v>0</v>
      </c>
      <c r="F86" s="23">
        <v>0</v>
      </c>
      <c r="G86" s="23">
        <v>5</v>
      </c>
      <c r="H86" s="23">
        <f>SUM(I86:L86)</f>
        <v>0</v>
      </c>
      <c r="I86" s="23">
        <v>0</v>
      </c>
      <c r="J86" s="23">
        <v>0</v>
      </c>
      <c r="K86" s="23">
        <v>0</v>
      </c>
      <c r="L86" s="23">
        <v>0</v>
      </c>
      <c r="M86" s="23">
        <v>5</v>
      </c>
      <c r="N86" s="23">
        <v>0</v>
      </c>
      <c r="O86" s="23">
        <v>0</v>
      </c>
      <c r="P86" s="23">
        <v>0</v>
      </c>
      <c r="Q86" s="23">
        <v>0</v>
      </c>
      <c r="R86" s="24">
        <v>0</v>
      </c>
    </row>
    <row r="87" spans="1:18" ht="12" customHeight="1">
      <c r="A87" s="25" t="s">
        <v>115</v>
      </c>
      <c r="B87" s="26">
        <f>SUM(C87:F87)</f>
        <v>5</v>
      </c>
      <c r="C87" s="27">
        <v>5</v>
      </c>
      <c r="D87" s="27">
        <v>0</v>
      </c>
      <c r="E87" s="27">
        <v>0</v>
      </c>
      <c r="F87" s="27">
        <v>0</v>
      </c>
      <c r="G87" s="27">
        <v>5</v>
      </c>
      <c r="H87" s="27">
        <f>SUM(I87:L87)</f>
        <v>0</v>
      </c>
      <c r="I87" s="27">
        <v>0</v>
      </c>
      <c r="J87" s="27">
        <v>0</v>
      </c>
      <c r="K87" s="27">
        <v>0</v>
      </c>
      <c r="L87" s="27">
        <v>0</v>
      </c>
      <c r="M87" s="27">
        <v>5</v>
      </c>
      <c r="N87" s="27">
        <v>0</v>
      </c>
      <c r="O87" s="27">
        <v>0</v>
      </c>
      <c r="P87" s="27">
        <v>0</v>
      </c>
      <c r="Q87" s="27">
        <v>0</v>
      </c>
      <c r="R87" s="28">
        <v>0</v>
      </c>
    </row>
    <row r="88" spans="1:18" ht="12" customHeight="1">
      <c r="A88" s="15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ht="12" customHeight="1">
      <c r="A89" s="15" t="s">
        <v>82</v>
      </c>
      <c r="B89" s="19">
        <f>SUM(C89:F89)</f>
        <v>2</v>
      </c>
      <c r="C89" s="20">
        <v>2</v>
      </c>
      <c r="D89" s="20">
        <v>0</v>
      </c>
      <c r="E89" s="20">
        <v>0</v>
      </c>
      <c r="F89" s="20">
        <v>0</v>
      </c>
      <c r="G89" s="20">
        <v>2</v>
      </c>
      <c r="H89" s="20">
        <f>SUM(I89:L89)</f>
        <v>0</v>
      </c>
      <c r="I89" s="20">
        <v>0</v>
      </c>
      <c r="J89" s="20">
        <v>0</v>
      </c>
      <c r="K89" s="20">
        <v>0</v>
      </c>
      <c r="L89" s="20">
        <v>0</v>
      </c>
      <c r="M89" s="20">
        <v>2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83</v>
      </c>
      <c r="B90" s="19">
        <f>SUM(C90:F90)</f>
        <v>1</v>
      </c>
      <c r="C90" s="20">
        <v>1</v>
      </c>
      <c r="D90" s="20">
        <v>0</v>
      </c>
      <c r="E90" s="20">
        <v>0</v>
      </c>
      <c r="F90" s="20">
        <v>0</v>
      </c>
      <c r="G90" s="20">
        <v>1</v>
      </c>
      <c r="H90" s="20">
        <f>SUM(I90:L90)</f>
        <v>0</v>
      </c>
      <c r="I90" s="20">
        <v>0</v>
      </c>
      <c r="J90" s="20">
        <v>0</v>
      </c>
      <c r="K90" s="20">
        <v>0</v>
      </c>
      <c r="L90" s="20">
        <v>0</v>
      </c>
      <c r="M90" s="20">
        <v>1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84</v>
      </c>
      <c r="B91" s="19">
        <f>SUM(C91:F91)</f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85</v>
      </c>
      <c r="B92" s="19">
        <f>SUM(C92:F92)</f>
        <v>3</v>
      </c>
      <c r="C92" s="20">
        <v>3</v>
      </c>
      <c r="D92" s="20">
        <v>0</v>
      </c>
      <c r="E92" s="20">
        <v>0</v>
      </c>
      <c r="F92" s="20">
        <v>0</v>
      </c>
      <c r="G92" s="20">
        <v>3</v>
      </c>
      <c r="H92" s="20">
        <f>SUM(I92:L92)</f>
        <v>0</v>
      </c>
      <c r="I92" s="20">
        <v>0</v>
      </c>
      <c r="J92" s="20">
        <v>0</v>
      </c>
      <c r="K92" s="20">
        <v>0</v>
      </c>
      <c r="L92" s="20">
        <v>0</v>
      </c>
      <c r="M92" s="20">
        <v>3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86</v>
      </c>
      <c r="B93" s="19">
        <f>SUM(C93:F93)</f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f>SUM(I93:L93)</f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15" t="s">
        <v>87</v>
      </c>
      <c r="B94" s="19">
        <f>SUM(C94:R94)</f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1">
        <v>0</v>
      </c>
    </row>
    <row r="95" spans="1:18" ht="12" customHeight="1">
      <c r="A95" s="15" t="s">
        <v>88</v>
      </c>
      <c r="B95" s="19">
        <f>SUM(C95:F95)</f>
        <v>4</v>
      </c>
      <c r="C95" s="20">
        <v>4</v>
      </c>
      <c r="D95" s="20">
        <v>0</v>
      </c>
      <c r="E95" s="20">
        <v>0</v>
      </c>
      <c r="F95" s="20">
        <v>0</v>
      </c>
      <c r="G95" s="20">
        <v>4</v>
      </c>
      <c r="H95" s="20">
        <f>SUM(I95:L95)</f>
        <v>0</v>
      </c>
      <c r="I95" s="20">
        <v>0</v>
      </c>
      <c r="J95" s="20">
        <v>0</v>
      </c>
      <c r="K95" s="20">
        <v>0</v>
      </c>
      <c r="L95" s="20">
        <v>0</v>
      </c>
      <c r="M95" s="20">
        <v>4</v>
      </c>
      <c r="N95" s="20">
        <v>0</v>
      </c>
      <c r="O95" s="20">
        <v>0</v>
      </c>
      <c r="P95" s="20">
        <v>0</v>
      </c>
      <c r="Q95" s="20">
        <v>0</v>
      </c>
      <c r="R95" s="21">
        <v>0</v>
      </c>
    </row>
    <row r="96" spans="1:18" ht="12" customHeight="1">
      <c r="A96" s="15" t="s">
        <v>89</v>
      </c>
      <c r="B96" s="19">
        <f>SUM(C96:F96)</f>
        <v>2</v>
      </c>
      <c r="C96" s="20">
        <v>2</v>
      </c>
      <c r="D96" s="20">
        <v>0</v>
      </c>
      <c r="E96" s="20">
        <v>0</v>
      </c>
      <c r="F96" s="20">
        <v>0</v>
      </c>
      <c r="G96" s="20">
        <v>2</v>
      </c>
      <c r="H96" s="20">
        <f>SUM(I96:L96)</f>
        <v>0</v>
      </c>
      <c r="I96" s="20">
        <v>0</v>
      </c>
      <c r="J96" s="20">
        <v>0</v>
      </c>
      <c r="K96" s="20">
        <v>0</v>
      </c>
      <c r="L96" s="20">
        <v>0</v>
      </c>
      <c r="M96" s="20">
        <v>1</v>
      </c>
      <c r="N96" s="20">
        <v>1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15" t="s">
        <v>90</v>
      </c>
      <c r="B97" s="19">
        <f>SUM(C97:F97)</f>
        <v>2</v>
      </c>
      <c r="C97" s="20">
        <v>2</v>
      </c>
      <c r="D97" s="20">
        <v>0</v>
      </c>
      <c r="E97" s="20">
        <v>0</v>
      </c>
      <c r="F97" s="20">
        <v>0</v>
      </c>
      <c r="G97" s="20">
        <v>2</v>
      </c>
      <c r="H97" s="20">
        <f>SUM(I97:L97)</f>
        <v>0</v>
      </c>
      <c r="I97" s="20">
        <v>0</v>
      </c>
      <c r="J97" s="20">
        <v>0</v>
      </c>
      <c r="K97" s="20">
        <v>0</v>
      </c>
      <c r="L97" s="20">
        <v>0</v>
      </c>
      <c r="M97" s="20">
        <v>1</v>
      </c>
      <c r="N97" s="20">
        <v>1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15" t="s">
        <v>91</v>
      </c>
      <c r="B98" s="19">
        <f>SUM(C98:R98)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32" t="s">
        <v>92</v>
      </c>
      <c r="B99" s="22">
        <f>SUM(C99:R99)</f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4">
        <v>0</v>
      </c>
    </row>
    <row r="100" spans="1:18" ht="12" customHeight="1">
      <c r="A100" s="25" t="s">
        <v>116</v>
      </c>
      <c r="B100" s="26">
        <f>SUM(C100:F100)</f>
        <v>14</v>
      </c>
      <c r="C100" s="27">
        <v>14</v>
      </c>
      <c r="D100" s="27">
        <v>0</v>
      </c>
      <c r="E100" s="27">
        <v>0</v>
      </c>
      <c r="F100" s="27">
        <v>0</v>
      </c>
      <c r="G100" s="27">
        <v>14</v>
      </c>
      <c r="H100" s="27">
        <f>SUM(I100:L100)</f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12</v>
      </c>
      <c r="N100" s="27">
        <v>2</v>
      </c>
      <c r="O100" s="27">
        <v>0</v>
      </c>
      <c r="P100" s="27">
        <v>0</v>
      </c>
      <c r="Q100" s="27">
        <v>0</v>
      </c>
      <c r="R100" s="28">
        <v>0</v>
      </c>
    </row>
    <row r="101" spans="1:18" ht="12" customHeight="1">
      <c r="A101" s="15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ht="12" customHeight="1">
      <c r="A102" s="15" t="s">
        <v>93</v>
      </c>
      <c r="B102" s="19">
        <f>SUM(C102:F102)</f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f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>SUM(C103:F103)</f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f>SUM(I103:L103)</f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>SUM(C104:F104)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f>SUM(I104:L104)</f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SUM(C106:F106)</f>
        <v>2</v>
      </c>
      <c r="C106" s="20">
        <v>2</v>
      </c>
      <c r="D106" s="20">
        <v>0</v>
      </c>
      <c r="E106" s="20">
        <v>0</v>
      </c>
      <c r="F106" s="20">
        <v>0</v>
      </c>
      <c r="G106" s="20">
        <v>2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2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SUM(C107:F107)</f>
        <v>1</v>
      </c>
      <c r="C107" s="20">
        <v>1</v>
      </c>
      <c r="D107" s="20">
        <v>0</v>
      </c>
      <c r="E107" s="20">
        <v>0</v>
      </c>
      <c r="F107" s="20">
        <v>0</v>
      </c>
      <c r="G107" s="20">
        <v>1</v>
      </c>
      <c r="H107" s="20">
        <f>SUM(I107:L107)</f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1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99</v>
      </c>
      <c r="B108" s="19">
        <f>SUM(C108:R108)</f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32" t="s">
        <v>100</v>
      </c>
      <c r="B109" s="22">
        <f>SUM(C109:R109)</f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4">
        <v>0</v>
      </c>
    </row>
    <row r="110" spans="1:18" ht="12" customHeight="1">
      <c r="A110" s="25" t="s">
        <v>117</v>
      </c>
      <c r="B110" s="26">
        <f>SUM(C110:F110)</f>
        <v>3</v>
      </c>
      <c r="C110" s="27">
        <v>3</v>
      </c>
      <c r="D110" s="27">
        <v>0</v>
      </c>
      <c r="E110" s="27">
        <v>0</v>
      </c>
      <c r="F110" s="27">
        <v>0</v>
      </c>
      <c r="G110" s="27">
        <v>3</v>
      </c>
      <c r="H110" s="27">
        <f>SUM(I110:L110)</f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2</v>
      </c>
      <c r="N110" s="27">
        <v>1</v>
      </c>
      <c r="O110" s="27">
        <v>0</v>
      </c>
      <c r="P110" s="27">
        <v>0</v>
      </c>
      <c r="Q110" s="27">
        <v>0</v>
      </c>
      <c r="R110" s="28">
        <v>0</v>
      </c>
    </row>
    <row r="111" spans="1:18" ht="12" customHeight="1">
      <c r="A111" s="15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ht="12" customHeight="1">
      <c r="A112" s="15" t="s">
        <v>101</v>
      </c>
      <c r="B112" s="19">
        <f>SUM(C112:F112)</f>
        <v>7</v>
      </c>
      <c r="C112" s="20">
        <v>2</v>
      </c>
      <c r="D112" s="20">
        <v>5</v>
      </c>
      <c r="E112" s="20">
        <v>0</v>
      </c>
      <c r="F112" s="20">
        <v>0</v>
      </c>
      <c r="G112" s="20">
        <v>7</v>
      </c>
      <c r="H112" s="20">
        <f>SUM(I112:L112)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3</v>
      </c>
      <c r="N112" s="20">
        <v>0</v>
      </c>
      <c r="O112" s="20">
        <v>0</v>
      </c>
      <c r="P112" s="20">
        <v>4</v>
      </c>
      <c r="Q112" s="20">
        <v>0</v>
      </c>
      <c r="R112" s="21">
        <v>0</v>
      </c>
    </row>
    <row r="113" spans="1:18" ht="12" customHeight="1">
      <c r="A113" s="32" t="s">
        <v>102</v>
      </c>
      <c r="B113" s="22">
        <f>SUM(C113:F113)</f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>SUM(I113:L113)</f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4">
        <v>0</v>
      </c>
    </row>
    <row r="114" spans="1:18" ht="12" customHeight="1">
      <c r="A114" s="25" t="s">
        <v>118</v>
      </c>
      <c r="B114" s="26">
        <f>SUM(C114:F114)</f>
        <v>7</v>
      </c>
      <c r="C114" s="27">
        <v>2</v>
      </c>
      <c r="D114" s="27">
        <v>5</v>
      </c>
      <c r="E114" s="27">
        <v>0</v>
      </c>
      <c r="F114" s="27">
        <v>0</v>
      </c>
      <c r="G114" s="27">
        <v>7</v>
      </c>
      <c r="H114" s="27">
        <f>SUM(I114:L114)</f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3</v>
      </c>
      <c r="N114" s="27">
        <v>0</v>
      </c>
      <c r="O114" s="27">
        <v>0</v>
      </c>
      <c r="P114" s="27">
        <v>4</v>
      </c>
      <c r="Q114" s="27">
        <v>0</v>
      </c>
      <c r="R114" s="28">
        <v>0</v>
      </c>
    </row>
    <row r="115" spans="1:18" ht="12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1:18" ht="12" customHeight="1">
      <c r="A116" s="15" t="s">
        <v>119</v>
      </c>
      <c r="B116" s="19">
        <f>SUM(C116:F116)</f>
        <v>194</v>
      </c>
      <c r="C116" s="20">
        <v>140</v>
      </c>
      <c r="D116" s="20">
        <v>29</v>
      </c>
      <c r="E116" s="20">
        <v>0</v>
      </c>
      <c r="F116" s="20">
        <v>25</v>
      </c>
      <c r="G116" s="20">
        <v>177</v>
      </c>
      <c r="H116" s="20">
        <f>SUM(I116:L116)</f>
        <v>17</v>
      </c>
      <c r="I116" s="20">
        <v>0</v>
      </c>
      <c r="J116" s="20">
        <v>17</v>
      </c>
      <c r="K116" s="20">
        <v>0</v>
      </c>
      <c r="L116" s="20">
        <v>0</v>
      </c>
      <c r="M116" s="20">
        <v>136</v>
      </c>
      <c r="N116" s="20">
        <v>34</v>
      </c>
      <c r="O116" s="20">
        <v>20</v>
      </c>
      <c r="P116" s="20">
        <v>4</v>
      </c>
      <c r="Q116" s="20">
        <v>0</v>
      </c>
      <c r="R116" s="21">
        <v>0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 thickBot="1">
      <c r="A118" s="33" t="s">
        <v>120</v>
      </c>
      <c r="B118" s="29">
        <f>SUM(C118:F118)</f>
        <v>1224</v>
      </c>
      <c r="C118" s="30">
        <v>661</v>
      </c>
      <c r="D118" s="30">
        <v>375</v>
      </c>
      <c r="E118" s="30">
        <v>0</v>
      </c>
      <c r="F118" s="30">
        <v>188</v>
      </c>
      <c r="G118" s="30">
        <v>984</v>
      </c>
      <c r="H118" s="30">
        <f>SUM(I118:L118)</f>
        <v>240</v>
      </c>
      <c r="I118" s="30">
        <v>0</v>
      </c>
      <c r="J118" s="30">
        <v>239</v>
      </c>
      <c r="K118" s="30">
        <v>0</v>
      </c>
      <c r="L118" s="30">
        <v>1</v>
      </c>
      <c r="M118" s="30">
        <v>608</v>
      </c>
      <c r="N118" s="30">
        <v>171</v>
      </c>
      <c r="O118" s="30">
        <v>67</v>
      </c>
      <c r="P118" s="30">
        <v>4</v>
      </c>
      <c r="Q118" s="30">
        <v>0</v>
      </c>
      <c r="R118" s="31">
        <v>374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F1">
      <selection activeCell="C13" sqref="C13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121</v>
      </c>
      <c r="E1" s="46" t="s">
        <v>122</v>
      </c>
      <c r="I1" s="45" t="s">
        <v>123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124</v>
      </c>
      <c r="E3" s="38"/>
      <c r="F3" s="38"/>
      <c r="G3" s="39"/>
      <c r="H3" s="37" t="s">
        <v>125</v>
      </c>
      <c r="I3" s="38"/>
      <c r="J3" s="38"/>
      <c r="K3" s="39"/>
      <c r="L3" s="50" t="s">
        <v>126</v>
      </c>
      <c r="M3" s="38" t="s">
        <v>127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128</v>
      </c>
      <c r="D4" s="10" t="s">
        <v>129</v>
      </c>
      <c r="E4" s="10" t="s">
        <v>130</v>
      </c>
      <c r="F4" s="10" t="s">
        <v>131</v>
      </c>
      <c r="G4" s="10" t="s">
        <v>132</v>
      </c>
      <c r="H4" s="10" t="s">
        <v>133</v>
      </c>
      <c r="I4" s="11" t="s">
        <v>134</v>
      </c>
      <c r="J4" s="11" t="s">
        <v>135</v>
      </c>
      <c r="K4" s="53" t="s">
        <v>136</v>
      </c>
      <c r="L4" s="10" t="s">
        <v>137</v>
      </c>
      <c r="M4" s="54" t="s">
        <v>138</v>
      </c>
      <c r="N4" s="11" t="s">
        <v>139</v>
      </c>
      <c r="O4" s="11" t="s">
        <v>140</v>
      </c>
      <c r="P4" s="11" t="s">
        <v>141</v>
      </c>
      <c r="Q4" s="55" t="s">
        <v>142</v>
      </c>
    </row>
    <row r="5" spans="1:17" ht="15" customHeight="1">
      <c r="A5" s="56" t="s">
        <v>143</v>
      </c>
      <c r="B5" s="57" t="s">
        <v>144</v>
      </c>
      <c r="C5" s="58">
        <f>+D5+H5</f>
        <v>661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661</v>
      </c>
      <c r="I5" s="59">
        <v>3</v>
      </c>
      <c r="J5" s="59">
        <v>0</v>
      </c>
      <c r="K5" s="59">
        <v>658</v>
      </c>
      <c r="L5" s="59">
        <v>637</v>
      </c>
      <c r="M5" s="59">
        <f>SUM(N5:Q5)</f>
        <v>24</v>
      </c>
      <c r="N5" s="59">
        <v>0</v>
      </c>
      <c r="O5" s="59">
        <v>24</v>
      </c>
      <c r="P5" s="59">
        <v>0</v>
      </c>
      <c r="Q5" s="60">
        <v>0</v>
      </c>
    </row>
    <row r="6" spans="1:17" ht="15" customHeight="1">
      <c r="A6" s="61"/>
      <c r="B6" s="62" t="s">
        <v>145</v>
      </c>
      <c r="C6" s="63">
        <f>+D6+H6</f>
        <v>375</v>
      </c>
      <c r="D6" s="64">
        <f>SUM(E6:G6)</f>
        <v>0</v>
      </c>
      <c r="E6" s="64">
        <v>0</v>
      </c>
      <c r="F6" s="64">
        <v>0</v>
      </c>
      <c r="G6" s="64">
        <v>0</v>
      </c>
      <c r="H6" s="64">
        <f>SUM(I6:K6)</f>
        <v>375</v>
      </c>
      <c r="I6" s="64">
        <v>34</v>
      </c>
      <c r="J6" s="64">
        <v>0</v>
      </c>
      <c r="K6" s="64">
        <v>341</v>
      </c>
      <c r="L6" s="64">
        <v>288</v>
      </c>
      <c r="M6" s="64">
        <f>SUM(N6:Q6)</f>
        <v>87</v>
      </c>
      <c r="N6" s="64">
        <v>0</v>
      </c>
      <c r="O6" s="64">
        <v>87</v>
      </c>
      <c r="P6" s="64">
        <v>0</v>
      </c>
      <c r="Q6" s="65">
        <v>0</v>
      </c>
    </row>
    <row r="7" spans="1:17" ht="15" customHeight="1">
      <c r="A7" s="61"/>
      <c r="B7" s="62" t="s">
        <v>146</v>
      </c>
      <c r="C7" s="63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147</v>
      </c>
      <c r="C8" s="67">
        <f>+D8+H8</f>
        <v>188</v>
      </c>
      <c r="D8" s="68">
        <f>SUM(E8:G8)</f>
        <v>1</v>
      </c>
      <c r="E8" s="68">
        <v>0</v>
      </c>
      <c r="F8" s="68">
        <v>0</v>
      </c>
      <c r="G8" s="68">
        <v>1</v>
      </c>
      <c r="H8" s="68">
        <f>SUM(I8:K8)</f>
        <v>187</v>
      </c>
      <c r="I8" s="68">
        <v>182</v>
      </c>
      <c r="J8" s="68">
        <v>1</v>
      </c>
      <c r="K8" s="68">
        <v>4</v>
      </c>
      <c r="L8" s="68">
        <v>59</v>
      </c>
      <c r="M8" s="68">
        <f>SUM(N8:Q8)</f>
        <v>129</v>
      </c>
      <c r="N8" s="68">
        <v>0</v>
      </c>
      <c r="O8" s="68">
        <v>128</v>
      </c>
      <c r="P8" s="68">
        <v>0</v>
      </c>
      <c r="Q8" s="69">
        <v>1</v>
      </c>
    </row>
    <row r="9" spans="1:17" ht="15" customHeight="1">
      <c r="A9" s="70"/>
      <c r="B9" s="71" t="s">
        <v>128</v>
      </c>
      <c r="C9" s="72">
        <f>SUM(C5:C8)</f>
        <v>1224</v>
      </c>
      <c r="D9" s="72">
        <f aca="true" t="shared" si="0" ref="D9:P9">SUM(D5:D8)</f>
        <v>1</v>
      </c>
      <c r="E9" s="72">
        <f t="shared" si="0"/>
        <v>0</v>
      </c>
      <c r="F9" s="72">
        <f t="shared" si="0"/>
        <v>0</v>
      </c>
      <c r="G9" s="72">
        <f t="shared" si="0"/>
        <v>1</v>
      </c>
      <c r="H9" s="72">
        <f t="shared" si="0"/>
        <v>1223</v>
      </c>
      <c r="I9" s="72">
        <f t="shared" si="0"/>
        <v>219</v>
      </c>
      <c r="J9" s="72">
        <f t="shared" si="0"/>
        <v>1</v>
      </c>
      <c r="K9" s="72">
        <f t="shared" si="0"/>
        <v>1003</v>
      </c>
      <c r="L9" s="72">
        <f t="shared" si="0"/>
        <v>984</v>
      </c>
      <c r="M9" s="72">
        <f t="shared" si="0"/>
        <v>240</v>
      </c>
      <c r="N9" s="72">
        <f t="shared" si="0"/>
        <v>0</v>
      </c>
      <c r="O9" s="72">
        <f t="shared" si="0"/>
        <v>239</v>
      </c>
      <c r="P9" s="72">
        <f t="shared" si="0"/>
        <v>0</v>
      </c>
      <c r="Q9" s="73">
        <f>SUM(Q5:Q8)</f>
        <v>1</v>
      </c>
    </row>
    <row r="10" spans="1:17" ht="15" customHeight="1">
      <c r="A10" s="74" t="s">
        <v>148</v>
      </c>
      <c r="B10" s="57" t="s">
        <v>144</v>
      </c>
      <c r="C10" s="58">
        <f>+D10+H10</f>
        <v>95462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95462</v>
      </c>
      <c r="I10" s="59">
        <v>284</v>
      </c>
      <c r="J10" s="59">
        <v>0</v>
      </c>
      <c r="K10" s="59">
        <v>95178</v>
      </c>
      <c r="L10" s="59">
        <v>92139</v>
      </c>
      <c r="M10" s="59">
        <f>SUM(N10:Q10)</f>
        <v>3323</v>
      </c>
      <c r="N10" s="59">
        <v>0</v>
      </c>
      <c r="O10" s="59">
        <v>3323</v>
      </c>
      <c r="P10" s="59">
        <v>0</v>
      </c>
      <c r="Q10" s="60">
        <v>0</v>
      </c>
    </row>
    <row r="11" spans="1:17" ht="15" customHeight="1">
      <c r="A11" s="75"/>
      <c r="B11" s="62" t="s">
        <v>145</v>
      </c>
      <c r="C11" s="63">
        <f>+D11+H11</f>
        <v>24152</v>
      </c>
      <c r="D11" s="64">
        <f>SUM(E11:G11)</f>
        <v>0</v>
      </c>
      <c r="E11" s="64">
        <v>0</v>
      </c>
      <c r="F11" s="64">
        <v>0</v>
      </c>
      <c r="G11" s="64">
        <v>0</v>
      </c>
      <c r="H11" s="64">
        <f>SUM(I11:K11)</f>
        <v>24152</v>
      </c>
      <c r="I11" s="64">
        <v>2004</v>
      </c>
      <c r="J11" s="64">
        <v>0</v>
      </c>
      <c r="K11" s="64">
        <v>22148</v>
      </c>
      <c r="L11" s="64">
        <v>17640</v>
      </c>
      <c r="M11" s="64">
        <f>SUM(N11:Q11)</f>
        <v>6512</v>
      </c>
      <c r="N11" s="64">
        <v>0</v>
      </c>
      <c r="O11" s="64">
        <v>6512</v>
      </c>
      <c r="P11" s="64">
        <v>0</v>
      </c>
      <c r="Q11" s="65">
        <v>0</v>
      </c>
    </row>
    <row r="12" spans="1:17" ht="15" customHeight="1">
      <c r="A12" s="75"/>
      <c r="B12" s="62" t="s">
        <v>146</v>
      </c>
      <c r="C12" s="63">
        <f>+D12+H12</f>
        <v>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147</v>
      </c>
      <c r="C13" s="67">
        <f>+D13+H13</f>
        <v>22213</v>
      </c>
      <c r="D13" s="68">
        <f>SUM(E13:G13)</f>
        <v>123</v>
      </c>
      <c r="E13" s="68">
        <v>0</v>
      </c>
      <c r="F13" s="68">
        <v>0</v>
      </c>
      <c r="G13" s="68">
        <v>123</v>
      </c>
      <c r="H13" s="68">
        <f>SUM(I13:K13)</f>
        <v>22090</v>
      </c>
      <c r="I13" s="68">
        <v>21482</v>
      </c>
      <c r="J13" s="68">
        <v>126</v>
      </c>
      <c r="K13" s="68">
        <v>482</v>
      </c>
      <c r="L13" s="68">
        <v>7253</v>
      </c>
      <c r="M13" s="68">
        <f>SUM(N13:Q13)</f>
        <v>14960</v>
      </c>
      <c r="N13" s="68">
        <v>0</v>
      </c>
      <c r="O13" s="68">
        <v>14837</v>
      </c>
      <c r="P13" s="68">
        <v>0</v>
      </c>
      <c r="Q13" s="69">
        <v>123</v>
      </c>
    </row>
    <row r="14" spans="1:17" ht="15" customHeight="1" thickBot="1">
      <c r="A14" s="76" t="s">
        <v>149</v>
      </c>
      <c r="B14" s="13" t="s">
        <v>128</v>
      </c>
      <c r="C14" s="77">
        <f aca="true" t="shared" si="1" ref="C14:Q14">SUM(C10:C13)</f>
        <v>141827</v>
      </c>
      <c r="D14" s="77">
        <f t="shared" si="1"/>
        <v>123</v>
      </c>
      <c r="E14" s="77">
        <f t="shared" si="1"/>
        <v>0</v>
      </c>
      <c r="F14" s="77">
        <f t="shared" si="1"/>
        <v>0</v>
      </c>
      <c r="G14" s="77">
        <f t="shared" si="1"/>
        <v>123</v>
      </c>
      <c r="H14" s="77">
        <f t="shared" si="1"/>
        <v>141704</v>
      </c>
      <c r="I14" s="77">
        <f t="shared" si="1"/>
        <v>23770</v>
      </c>
      <c r="J14" s="77">
        <f t="shared" si="1"/>
        <v>126</v>
      </c>
      <c r="K14" s="77">
        <f t="shared" si="1"/>
        <v>117808</v>
      </c>
      <c r="L14" s="77">
        <f t="shared" si="1"/>
        <v>117032</v>
      </c>
      <c r="M14" s="77">
        <f t="shared" si="1"/>
        <v>24795</v>
      </c>
      <c r="N14" s="77">
        <f t="shared" si="1"/>
        <v>0</v>
      </c>
      <c r="O14" s="77">
        <f t="shared" si="1"/>
        <v>24672</v>
      </c>
      <c r="P14" s="77">
        <f t="shared" si="1"/>
        <v>0</v>
      </c>
      <c r="Q14" s="78">
        <f t="shared" si="1"/>
        <v>123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E1">
      <selection activeCell="C16" sqref="C16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121</v>
      </c>
      <c r="E1" s="46" t="s">
        <v>150</v>
      </c>
      <c r="H1" s="45" t="s">
        <v>123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151</v>
      </c>
      <c r="D3" s="38"/>
      <c r="E3" s="38"/>
      <c r="F3" s="39"/>
      <c r="G3" s="37" t="s">
        <v>152</v>
      </c>
      <c r="H3" s="38"/>
      <c r="I3" s="38"/>
      <c r="J3" s="39"/>
      <c r="K3" s="37" t="s">
        <v>153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138</v>
      </c>
      <c r="D4" s="10" t="s">
        <v>154</v>
      </c>
      <c r="E4" s="10" t="s">
        <v>155</v>
      </c>
      <c r="F4" s="10" t="s">
        <v>156</v>
      </c>
      <c r="G4" s="10" t="s">
        <v>138</v>
      </c>
      <c r="H4" s="10" t="s">
        <v>154</v>
      </c>
      <c r="I4" s="10" t="s">
        <v>155</v>
      </c>
      <c r="J4" s="10" t="s">
        <v>156</v>
      </c>
      <c r="K4" s="10" t="s">
        <v>138</v>
      </c>
      <c r="L4" s="10" t="s">
        <v>154</v>
      </c>
      <c r="M4" s="10" t="s">
        <v>155</v>
      </c>
      <c r="N4" s="55" t="s">
        <v>156</v>
      </c>
    </row>
    <row r="5" spans="1:14" ht="15" customHeight="1">
      <c r="A5" s="56" t="s">
        <v>143</v>
      </c>
      <c r="B5" s="57" t="s">
        <v>144</v>
      </c>
      <c r="C5" s="59">
        <f>SUM(D5:F5)</f>
        <v>661</v>
      </c>
      <c r="D5" s="59">
        <f aca="true" t="shared" si="0" ref="D5:F8">+H5+L5</f>
        <v>661</v>
      </c>
      <c r="E5" s="59">
        <f t="shared" si="0"/>
        <v>0</v>
      </c>
      <c r="F5" s="59">
        <f t="shared" si="0"/>
        <v>0</v>
      </c>
      <c r="G5" s="59">
        <f>SUM(H5:J5)</f>
        <v>505</v>
      </c>
      <c r="H5" s="59">
        <v>505</v>
      </c>
      <c r="I5" s="59">
        <v>0</v>
      </c>
      <c r="J5" s="59">
        <v>0</v>
      </c>
      <c r="K5" s="59">
        <f>SUM(L5:N5)</f>
        <v>156</v>
      </c>
      <c r="L5" s="59">
        <v>156</v>
      </c>
      <c r="M5" s="59">
        <v>0</v>
      </c>
      <c r="N5" s="60">
        <v>0</v>
      </c>
    </row>
    <row r="6" spans="1:14" ht="15" customHeight="1">
      <c r="A6" s="61"/>
      <c r="B6" s="62" t="s">
        <v>145</v>
      </c>
      <c r="C6" s="64">
        <f>SUM(D6:F6)</f>
        <v>375</v>
      </c>
      <c r="D6" s="64">
        <f t="shared" si="0"/>
        <v>7</v>
      </c>
      <c r="E6" s="64">
        <f t="shared" si="0"/>
        <v>71</v>
      </c>
      <c r="F6" s="64">
        <f t="shared" si="0"/>
        <v>297</v>
      </c>
      <c r="G6" s="64">
        <f>SUM(H6:J6)</f>
        <v>72</v>
      </c>
      <c r="H6" s="64">
        <v>5</v>
      </c>
      <c r="I6" s="64">
        <v>67</v>
      </c>
      <c r="J6" s="64">
        <v>0</v>
      </c>
      <c r="K6" s="64">
        <f>SUM(L6:N6)</f>
        <v>303</v>
      </c>
      <c r="L6" s="64">
        <v>2</v>
      </c>
      <c r="M6" s="64">
        <v>4</v>
      </c>
      <c r="N6" s="65">
        <v>297</v>
      </c>
    </row>
    <row r="7" spans="1:14" ht="15" customHeight="1">
      <c r="A7" s="61"/>
      <c r="B7" s="62" t="s">
        <v>146</v>
      </c>
      <c r="C7" s="64">
        <f>SUM(D7:F7)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>SUM(H7:J7)</f>
        <v>0</v>
      </c>
      <c r="H7" s="64">
        <v>0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147</v>
      </c>
      <c r="C8" s="68">
        <f>SUM(D8:F8)</f>
        <v>188</v>
      </c>
      <c r="D8" s="68">
        <f t="shared" si="0"/>
        <v>111</v>
      </c>
      <c r="E8" s="68">
        <f t="shared" si="0"/>
        <v>0</v>
      </c>
      <c r="F8" s="68">
        <f t="shared" si="0"/>
        <v>77</v>
      </c>
      <c r="G8" s="68">
        <f>SUM(H8:J8)</f>
        <v>98</v>
      </c>
      <c r="H8" s="68">
        <v>98</v>
      </c>
      <c r="I8" s="68">
        <v>0</v>
      </c>
      <c r="J8" s="68">
        <v>0</v>
      </c>
      <c r="K8" s="68">
        <f>SUM(L8:N8)</f>
        <v>90</v>
      </c>
      <c r="L8" s="68">
        <v>13</v>
      </c>
      <c r="M8" s="68">
        <v>0</v>
      </c>
      <c r="N8" s="69">
        <v>77</v>
      </c>
    </row>
    <row r="9" spans="1:14" ht="15" customHeight="1">
      <c r="A9" s="70"/>
      <c r="B9" s="71" t="s">
        <v>128</v>
      </c>
      <c r="C9" s="79">
        <f>SUM(C5:C8)</f>
        <v>1224</v>
      </c>
      <c r="D9" s="79">
        <f>SUM(D5:D8)</f>
        <v>779</v>
      </c>
      <c r="E9" s="79">
        <f aca="true" t="shared" si="1" ref="E9:M9">SUM(E5:E8)</f>
        <v>71</v>
      </c>
      <c r="F9" s="79">
        <f t="shared" si="1"/>
        <v>374</v>
      </c>
      <c r="G9" s="79">
        <f t="shared" si="1"/>
        <v>675</v>
      </c>
      <c r="H9" s="79">
        <f t="shared" si="1"/>
        <v>608</v>
      </c>
      <c r="I9" s="79">
        <f t="shared" si="1"/>
        <v>67</v>
      </c>
      <c r="J9" s="79">
        <f t="shared" si="1"/>
        <v>0</v>
      </c>
      <c r="K9" s="79">
        <f t="shared" si="1"/>
        <v>549</v>
      </c>
      <c r="L9" s="79">
        <f t="shared" si="1"/>
        <v>171</v>
      </c>
      <c r="M9" s="79">
        <f t="shared" si="1"/>
        <v>4</v>
      </c>
      <c r="N9" s="73">
        <f>SUM(N5:N8)</f>
        <v>374</v>
      </c>
    </row>
    <row r="10" spans="1:14" ht="15" customHeight="1">
      <c r="A10" s="74" t="s">
        <v>148</v>
      </c>
      <c r="B10" s="57" t="s">
        <v>144</v>
      </c>
      <c r="C10" s="59">
        <f>SUM(D10:F10)</f>
        <v>95462</v>
      </c>
      <c r="D10" s="59">
        <f aca="true" t="shared" si="2" ref="D10:F13">+H10+L10</f>
        <v>95462</v>
      </c>
      <c r="E10" s="59">
        <f t="shared" si="2"/>
        <v>0</v>
      </c>
      <c r="F10" s="59">
        <f t="shared" si="2"/>
        <v>0</v>
      </c>
      <c r="G10" s="59">
        <f>SUM(H10:J10)</f>
        <v>71911</v>
      </c>
      <c r="H10" s="59">
        <v>71911</v>
      </c>
      <c r="I10" s="59">
        <v>0</v>
      </c>
      <c r="J10" s="59">
        <v>0</v>
      </c>
      <c r="K10" s="59">
        <f>SUM(L10:N10)</f>
        <v>23551</v>
      </c>
      <c r="L10" s="59">
        <v>23551</v>
      </c>
      <c r="M10" s="59">
        <v>0</v>
      </c>
      <c r="N10" s="60">
        <v>0</v>
      </c>
    </row>
    <row r="11" spans="1:14" ht="15" customHeight="1">
      <c r="A11" s="75"/>
      <c r="B11" s="62" t="s">
        <v>145</v>
      </c>
      <c r="C11" s="64">
        <f>SUM(D11:F11)</f>
        <v>24152</v>
      </c>
      <c r="D11" s="64">
        <f t="shared" si="2"/>
        <v>1254</v>
      </c>
      <c r="E11" s="64">
        <f t="shared" si="2"/>
        <v>4309</v>
      </c>
      <c r="F11" s="64">
        <f t="shared" si="2"/>
        <v>18589</v>
      </c>
      <c r="G11" s="64">
        <f>SUM(H11:J11)</f>
        <v>4588</v>
      </c>
      <c r="H11" s="64">
        <v>540</v>
      </c>
      <c r="I11" s="64">
        <v>4048</v>
      </c>
      <c r="J11" s="64">
        <v>0</v>
      </c>
      <c r="K11" s="64">
        <f>SUM(L11:N11)</f>
        <v>19564</v>
      </c>
      <c r="L11" s="64">
        <v>714</v>
      </c>
      <c r="M11" s="64">
        <v>261</v>
      </c>
      <c r="N11" s="65">
        <v>18589</v>
      </c>
    </row>
    <row r="12" spans="1:14" ht="15" customHeight="1">
      <c r="A12" s="75"/>
      <c r="B12" s="62" t="s">
        <v>146</v>
      </c>
      <c r="C12" s="64">
        <f>SUM(D12:F12)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>SUM(H12:J12)</f>
        <v>0</v>
      </c>
      <c r="H12" s="64">
        <v>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147</v>
      </c>
      <c r="C13" s="68">
        <f>SUM(D13:F13)</f>
        <v>22213</v>
      </c>
      <c r="D13" s="68">
        <f t="shared" si="2"/>
        <v>13662</v>
      </c>
      <c r="E13" s="68">
        <f t="shared" si="2"/>
        <v>0</v>
      </c>
      <c r="F13" s="68">
        <f t="shared" si="2"/>
        <v>8551</v>
      </c>
      <c r="G13" s="68">
        <f>SUM(H13:J13)</f>
        <v>12076</v>
      </c>
      <c r="H13" s="68">
        <v>12076</v>
      </c>
      <c r="I13" s="68">
        <v>0</v>
      </c>
      <c r="J13" s="68">
        <v>0</v>
      </c>
      <c r="K13" s="68">
        <f>SUM(L13:N13)</f>
        <v>10137</v>
      </c>
      <c r="L13" s="68">
        <v>1586</v>
      </c>
      <c r="M13" s="68">
        <v>0</v>
      </c>
      <c r="N13" s="69">
        <v>8551</v>
      </c>
    </row>
    <row r="14" spans="1:14" ht="15" customHeight="1" thickBot="1">
      <c r="A14" s="76" t="s">
        <v>149</v>
      </c>
      <c r="B14" s="13" t="s">
        <v>128</v>
      </c>
      <c r="C14" s="80">
        <f aca="true" t="shared" si="3" ref="C14:N14">SUM(C10:C13)</f>
        <v>141827</v>
      </c>
      <c r="D14" s="80">
        <f t="shared" si="3"/>
        <v>110378</v>
      </c>
      <c r="E14" s="80">
        <f t="shared" si="3"/>
        <v>4309</v>
      </c>
      <c r="F14" s="80">
        <f t="shared" si="3"/>
        <v>27140</v>
      </c>
      <c r="G14" s="80">
        <f t="shared" si="3"/>
        <v>88575</v>
      </c>
      <c r="H14" s="80">
        <f t="shared" si="3"/>
        <v>84527</v>
      </c>
      <c r="I14" s="80">
        <f t="shared" si="3"/>
        <v>4048</v>
      </c>
      <c r="J14" s="80">
        <f t="shared" si="3"/>
        <v>0</v>
      </c>
      <c r="K14" s="80">
        <f t="shared" si="3"/>
        <v>53252</v>
      </c>
      <c r="L14" s="80">
        <f t="shared" si="3"/>
        <v>25851</v>
      </c>
      <c r="M14" s="80">
        <f t="shared" si="3"/>
        <v>261</v>
      </c>
      <c r="N14" s="78">
        <f t="shared" si="3"/>
        <v>27140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4" sqref="C1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121</v>
      </c>
      <c r="D1" s="46" t="s">
        <v>157</v>
      </c>
      <c r="F1" s="45" t="s">
        <v>123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158</v>
      </c>
      <c r="H3" s="36"/>
    </row>
    <row r="4" spans="1:8" s="4" customFormat="1" ht="15" customHeight="1" thickBot="1">
      <c r="A4" s="51"/>
      <c r="B4" s="52"/>
      <c r="C4" s="76" t="s">
        <v>128</v>
      </c>
      <c r="D4" s="10" t="s">
        <v>159</v>
      </c>
      <c r="E4" s="10" t="s">
        <v>138</v>
      </c>
      <c r="F4" s="10" t="s">
        <v>160</v>
      </c>
      <c r="G4" s="10" t="s">
        <v>161</v>
      </c>
      <c r="H4" s="55" t="s">
        <v>162</v>
      </c>
    </row>
    <row r="5" spans="1:8" ht="15" customHeight="1">
      <c r="A5" s="56" t="s">
        <v>143</v>
      </c>
      <c r="B5" s="57" t="s">
        <v>144</v>
      </c>
      <c r="C5" s="82">
        <f>D5+E5</f>
        <v>177</v>
      </c>
      <c r="D5" s="59">
        <v>44</v>
      </c>
      <c r="E5" s="83">
        <f>F5+G5+H5</f>
        <v>133</v>
      </c>
      <c r="F5" s="59">
        <v>17</v>
      </c>
      <c r="G5" s="59">
        <v>2</v>
      </c>
      <c r="H5" s="60">
        <v>114</v>
      </c>
    </row>
    <row r="6" spans="1:8" ht="15" customHeight="1">
      <c r="A6" s="61"/>
      <c r="B6" s="62" t="s">
        <v>145</v>
      </c>
      <c r="C6" s="84">
        <f>D6+E6</f>
        <v>108</v>
      </c>
      <c r="D6" s="64">
        <v>58</v>
      </c>
      <c r="E6" s="64">
        <f>F6+G6+H6</f>
        <v>50</v>
      </c>
      <c r="F6" s="64">
        <v>4</v>
      </c>
      <c r="G6" s="64">
        <v>0</v>
      </c>
      <c r="H6" s="65">
        <v>46</v>
      </c>
    </row>
    <row r="7" spans="1:8" ht="15" customHeight="1">
      <c r="A7" s="61"/>
      <c r="B7" s="62" t="s">
        <v>146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147</v>
      </c>
      <c r="C8" s="59">
        <f>D8+E8</f>
        <v>43</v>
      </c>
      <c r="D8" s="68">
        <v>28</v>
      </c>
      <c r="E8" s="59">
        <f>F8+G8+H8</f>
        <v>15</v>
      </c>
      <c r="F8" s="68">
        <v>3</v>
      </c>
      <c r="G8" s="68">
        <v>0</v>
      </c>
      <c r="H8" s="69">
        <v>12</v>
      </c>
    </row>
    <row r="9" spans="1:8" ht="15" customHeight="1">
      <c r="A9" s="70"/>
      <c r="B9" s="71" t="s">
        <v>151</v>
      </c>
      <c r="C9" s="79">
        <f aca="true" t="shared" si="0" ref="C9:H9">SUM(C5:C8)</f>
        <v>328</v>
      </c>
      <c r="D9" s="79">
        <f t="shared" si="0"/>
        <v>130</v>
      </c>
      <c r="E9" s="79">
        <f t="shared" si="0"/>
        <v>198</v>
      </c>
      <c r="F9" s="79">
        <f t="shared" si="0"/>
        <v>24</v>
      </c>
      <c r="G9" s="79">
        <f t="shared" si="0"/>
        <v>2</v>
      </c>
      <c r="H9" s="86">
        <f t="shared" si="0"/>
        <v>172</v>
      </c>
    </row>
    <row r="10" spans="1:8" ht="15" customHeight="1">
      <c r="A10" s="74" t="s">
        <v>148</v>
      </c>
      <c r="B10" s="87" t="s">
        <v>144</v>
      </c>
      <c r="C10" s="88">
        <f>D10+E10</f>
        <v>26286</v>
      </c>
      <c r="D10" s="89">
        <v>5859</v>
      </c>
      <c r="E10" s="89">
        <f>F10+G10+H10</f>
        <v>20427</v>
      </c>
      <c r="F10" s="89">
        <v>2441</v>
      </c>
      <c r="G10" s="89">
        <v>219</v>
      </c>
      <c r="H10" s="90">
        <v>17767</v>
      </c>
    </row>
    <row r="11" spans="1:8" ht="15" customHeight="1">
      <c r="A11" s="75"/>
      <c r="B11" s="62" t="s">
        <v>145</v>
      </c>
      <c r="C11" s="84">
        <f>D11+E11</f>
        <v>6196</v>
      </c>
      <c r="D11" s="64">
        <v>3434</v>
      </c>
      <c r="E11" s="64">
        <f>F11+G11+H11</f>
        <v>2762</v>
      </c>
      <c r="F11" s="64">
        <v>313</v>
      </c>
      <c r="G11" s="64">
        <v>0</v>
      </c>
      <c r="H11" s="65">
        <v>2449</v>
      </c>
    </row>
    <row r="12" spans="1:8" ht="15" customHeight="1">
      <c r="A12" s="75"/>
      <c r="B12" s="62" t="s">
        <v>146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147</v>
      </c>
      <c r="C13" s="85">
        <f>D13+E13</f>
        <v>5272</v>
      </c>
      <c r="D13" s="68">
        <v>3404</v>
      </c>
      <c r="E13" s="85">
        <f>F13+G13+H13</f>
        <v>1868</v>
      </c>
      <c r="F13" s="68">
        <v>406</v>
      </c>
      <c r="G13" s="68">
        <v>0</v>
      </c>
      <c r="H13" s="69">
        <v>1462</v>
      </c>
    </row>
    <row r="14" spans="1:8" ht="15" customHeight="1" thickBot="1">
      <c r="A14" s="76" t="s">
        <v>149</v>
      </c>
      <c r="B14" s="13" t="s">
        <v>151</v>
      </c>
      <c r="C14" s="91">
        <f aca="true" t="shared" si="1" ref="C14:H14">SUM(C10:C13)</f>
        <v>37754</v>
      </c>
      <c r="D14" s="80">
        <f t="shared" si="1"/>
        <v>12697</v>
      </c>
      <c r="E14" s="92">
        <f t="shared" si="1"/>
        <v>25057</v>
      </c>
      <c r="F14" s="80">
        <f t="shared" si="1"/>
        <v>3160</v>
      </c>
      <c r="G14" s="92">
        <f t="shared" si="1"/>
        <v>219</v>
      </c>
      <c r="H14" s="93">
        <f t="shared" si="1"/>
        <v>21678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10" sqref="C10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121</v>
      </c>
      <c r="D1" s="46" t="s">
        <v>163</v>
      </c>
      <c r="E1" s="46"/>
      <c r="G1" s="45" t="s">
        <v>123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124</v>
      </c>
      <c r="E3" s="38"/>
      <c r="F3" s="38"/>
      <c r="G3" s="39"/>
      <c r="H3" s="37" t="s">
        <v>125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128</v>
      </c>
      <c r="D4" s="9" t="s">
        <v>129</v>
      </c>
      <c r="E4" s="9" t="s">
        <v>130</v>
      </c>
      <c r="F4" s="10" t="s">
        <v>131</v>
      </c>
      <c r="G4" s="10" t="s">
        <v>132</v>
      </c>
      <c r="H4" s="10" t="s">
        <v>133</v>
      </c>
      <c r="I4" s="10" t="s">
        <v>134</v>
      </c>
      <c r="J4" s="10" t="s">
        <v>135</v>
      </c>
      <c r="K4" s="55" t="s">
        <v>136</v>
      </c>
    </row>
    <row r="5" spans="1:11" ht="15" customHeight="1">
      <c r="A5" s="56" t="s">
        <v>143</v>
      </c>
      <c r="B5" s="57" t="s">
        <v>160</v>
      </c>
      <c r="C5" s="59">
        <f>SUM(D5+H5)</f>
        <v>675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675</v>
      </c>
      <c r="I5" s="59">
        <v>95</v>
      </c>
      <c r="J5" s="59">
        <v>1</v>
      </c>
      <c r="K5" s="60">
        <v>579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164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161</v>
      </c>
      <c r="C8" s="64">
        <f>+D8+H8</f>
        <v>268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268</v>
      </c>
      <c r="I8" s="64">
        <v>102</v>
      </c>
      <c r="J8" s="64">
        <v>0</v>
      </c>
      <c r="K8" s="65">
        <v>166</v>
      </c>
    </row>
    <row r="9" spans="1:11" ht="15" customHeight="1">
      <c r="A9" s="75"/>
      <c r="B9" s="94" t="s">
        <v>162</v>
      </c>
      <c r="C9" s="64">
        <f>+D9+H9</f>
        <v>281</v>
      </c>
      <c r="D9" s="64">
        <f>SUM(E9:G9)</f>
        <v>1</v>
      </c>
      <c r="E9" s="64">
        <v>0</v>
      </c>
      <c r="F9" s="64">
        <v>0</v>
      </c>
      <c r="G9" s="64">
        <v>1</v>
      </c>
      <c r="H9" s="64">
        <f>SUM(I9:K9)</f>
        <v>280</v>
      </c>
      <c r="I9" s="64">
        <v>22</v>
      </c>
      <c r="J9" s="64">
        <v>0</v>
      </c>
      <c r="K9" s="65">
        <v>258</v>
      </c>
    </row>
    <row r="10" spans="1:11" ht="15" customHeight="1">
      <c r="A10" s="75"/>
      <c r="B10" s="57" t="s">
        <v>165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142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166</v>
      </c>
      <c r="C12" s="89">
        <f>SUM(C7:C11)</f>
        <v>549</v>
      </c>
      <c r="D12" s="89">
        <f aca="true" t="shared" si="0" ref="D12:K12">SUM(D7:D11)</f>
        <v>1</v>
      </c>
      <c r="E12" s="89">
        <f t="shared" si="0"/>
        <v>0</v>
      </c>
      <c r="F12" s="89">
        <f t="shared" si="0"/>
        <v>0</v>
      </c>
      <c r="G12" s="89">
        <f t="shared" si="0"/>
        <v>1</v>
      </c>
      <c r="H12" s="89">
        <f t="shared" si="0"/>
        <v>548</v>
      </c>
      <c r="I12" s="89">
        <f t="shared" si="0"/>
        <v>124</v>
      </c>
      <c r="J12" s="89">
        <f t="shared" si="0"/>
        <v>0</v>
      </c>
      <c r="K12" s="96">
        <f t="shared" si="0"/>
        <v>424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128</v>
      </c>
      <c r="C14" s="79">
        <f>+C5+C12</f>
        <v>1224</v>
      </c>
      <c r="D14" s="79">
        <f aca="true" t="shared" si="1" ref="D14:K14">+D5+D12</f>
        <v>1</v>
      </c>
      <c r="E14" s="79">
        <f t="shared" si="1"/>
        <v>0</v>
      </c>
      <c r="F14" s="79">
        <f t="shared" si="1"/>
        <v>0</v>
      </c>
      <c r="G14" s="79">
        <f t="shared" si="1"/>
        <v>1</v>
      </c>
      <c r="H14" s="79">
        <f t="shared" si="1"/>
        <v>1223</v>
      </c>
      <c r="I14" s="79">
        <f t="shared" si="1"/>
        <v>219</v>
      </c>
      <c r="J14" s="79">
        <f t="shared" si="1"/>
        <v>1</v>
      </c>
      <c r="K14" s="86">
        <f t="shared" si="1"/>
        <v>1003</v>
      </c>
    </row>
    <row r="15" spans="1:11" ht="15" customHeight="1">
      <c r="A15" s="98"/>
      <c r="B15" s="99" t="s">
        <v>160</v>
      </c>
      <c r="C15" s="59">
        <f>SUM(D15+H15)</f>
        <v>88575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88575</v>
      </c>
      <c r="I15" s="59">
        <v>11774</v>
      </c>
      <c r="J15" s="59">
        <v>126</v>
      </c>
      <c r="K15" s="60">
        <v>76675</v>
      </c>
    </row>
    <row r="16" spans="1:11" ht="15" customHeight="1">
      <c r="A16" s="100" t="s">
        <v>148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167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161</v>
      </c>
      <c r="C18" s="64">
        <f>+D18+H18</f>
        <v>22849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22849</v>
      </c>
      <c r="I18" s="64">
        <v>9610</v>
      </c>
      <c r="J18" s="64">
        <v>0</v>
      </c>
      <c r="K18" s="65">
        <v>13239</v>
      </c>
    </row>
    <row r="19" spans="1:11" ht="15" customHeight="1">
      <c r="A19" s="100"/>
      <c r="B19" s="94" t="s">
        <v>162</v>
      </c>
      <c r="C19" s="64">
        <f>+D19+H19</f>
        <v>30403</v>
      </c>
      <c r="D19" s="64">
        <f>SUM(E19:G19)</f>
        <v>123</v>
      </c>
      <c r="E19" s="64">
        <v>0</v>
      </c>
      <c r="F19" s="64">
        <v>0</v>
      </c>
      <c r="G19" s="64">
        <v>123</v>
      </c>
      <c r="H19" s="64">
        <f>SUM(I19:K19)</f>
        <v>30280</v>
      </c>
      <c r="I19" s="64">
        <v>2386</v>
      </c>
      <c r="J19" s="64">
        <v>0</v>
      </c>
      <c r="K19" s="65">
        <v>27894</v>
      </c>
    </row>
    <row r="20" spans="1:11" ht="15" customHeight="1">
      <c r="A20" s="100"/>
      <c r="B20" s="101" t="s">
        <v>165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142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166</v>
      </c>
      <c r="C22" s="89">
        <f aca="true" t="shared" si="2" ref="C22:K22">SUM(C17:C21)</f>
        <v>53252</v>
      </c>
      <c r="D22" s="89">
        <f t="shared" si="2"/>
        <v>123</v>
      </c>
      <c r="E22" s="89">
        <f t="shared" si="2"/>
        <v>0</v>
      </c>
      <c r="F22" s="89">
        <f t="shared" si="2"/>
        <v>0</v>
      </c>
      <c r="G22" s="89">
        <f t="shared" si="2"/>
        <v>123</v>
      </c>
      <c r="H22" s="89">
        <f t="shared" si="2"/>
        <v>53129</v>
      </c>
      <c r="I22" s="89">
        <f t="shared" si="2"/>
        <v>11996</v>
      </c>
      <c r="J22" s="89">
        <f t="shared" si="2"/>
        <v>0</v>
      </c>
      <c r="K22" s="96">
        <f t="shared" si="2"/>
        <v>41133</v>
      </c>
    </row>
    <row r="23" spans="1:11" ht="15" customHeight="1">
      <c r="A23" s="103" t="s">
        <v>168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128</v>
      </c>
      <c r="C24" s="80">
        <f>+C15+C22</f>
        <v>141827</v>
      </c>
      <c r="D24" s="80">
        <f aca="true" t="shared" si="3" ref="D24:K24">+D15+D22</f>
        <v>123</v>
      </c>
      <c r="E24" s="80">
        <f t="shared" si="3"/>
        <v>0</v>
      </c>
      <c r="F24" s="80">
        <f t="shared" si="3"/>
        <v>0</v>
      </c>
      <c r="G24" s="80">
        <f t="shared" si="3"/>
        <v>123</v>
      </c>
      <c r="H24" s="80">
        <f t="shared" si="3"/>
        <v>141704</v>
      </c>
      <c r="I24" s="80">
        <f t="shared" si="3"/>
        <v>23770</v>
      </c>
      <c r="J24" s="80">
        <f t="shared" si="3"/>
        <v>126</v>
      </c>
      <c r="K24" s="93">
        <f t="shared" si="3"/>
        <v>117808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2004-11-01T00:34:36Z</dcterms:modified>
  <cp:category/>
  <cp:version/>
  <cp:contentType/>
  <cp:contentStatus/>
</cp:coreProperties>
</file>