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<sst xmlns="http://schemas.openxmlformats.org/spreadsheetml/2006/main" count="186" uniqueCount="150">
  <si>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</si>
  <si>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</si>
  <si>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</si>
  <si>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</si>
  <si>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</si>
  <si>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</si>
  <si>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</si>
  <si>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</si>
  <si>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</si>
  <si>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</si>
  <si>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</si>
  <si>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</si>
  <si>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</si>
  <si>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</si>
  <si>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</si>
  <si>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</si>
  <si>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  12月分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</si>
  <si>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</si>
  <si>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</si>
  <si>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</si>
  <si>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</si>
  <si>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</si>
  <si>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</si>
  <si>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</si>
  <si>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</si>
  <si>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</si>
  <si>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</si>
  <si>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</si>
  <si>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</si>
  <si>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</si>
  <si>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</si>
  <si>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</si>
  <si>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</si>
  <si>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</si>
  <si>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</si>
  <si>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</si>
  <si>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</si>
  <si>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</si>
  <si>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</si>
  <si>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</si>
  <si>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</si>
  <si>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</si>
  <si>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</si>
  <si>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</si>
  <si>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</si>
  <si>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</si>
  <si>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</si>
  <si>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</si>
  <si>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</si>
  <si>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</si>
  <si>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</si>
  <si>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</si>
  <si>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</si>
  <si>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</si>
  <si>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</si>
  <si>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</si>
  <si>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</si>
  <si>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</si>
  <si>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</si>
  <si>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</si>
  <si>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</si>
  <si>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</si>
  <si>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</si>
  <si>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</si>
  <si>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</si>
  <si>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</si>
  <si>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</si>
  <si>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</si>
  <si>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</si>
  <si>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</si>
  <si>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</si>
  <si>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</si>
  <si>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</si>
  <si>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</si>
  <si>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</si>
  <si>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</si>
  <si>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</si>
  <si>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</si>
  <si>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</si>
  <si>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</si>
  <si>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</si>
  <si>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</si>
  <si>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</si>
  <si>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</si>
  <si>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</si>
  <si>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</si>
  <si>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</si>
  <si>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</si>
  <si>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</si>
  <si>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</si>
  <si>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</si>
  <si>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</si>
  <si>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</si>
  <si>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</si>
  <si>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</si>
  <si>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</si>
  <si>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</si>
  <si>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</si>
  <si>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</si>
  <si>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</si>
  <si>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</si>
  <si>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</si>
  <si>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</si>
  <si>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</si>
  <si>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</si>
  <si>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</si>
  <si>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</si>
  <si>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</si>
  <si>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</si>
  <si>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</si>
  <si>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  12月分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</si>
  <si>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</si>
  <si>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</si>
  <si>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</si>
  <si>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</si>
  <si>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</si>
  <si>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</si>
  <si>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</si>
  <si>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</si>
  <si>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</si>
  <si>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</si>
  <si>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</si>
  <si>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</si>
  <si>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</si>
  <si>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</si>
  <si>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</si>
  <si>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</si>
  <si>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</si>
  <si>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</si>
  <si>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</si>
  <si>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</si>
  <si>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</si>
  <si>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</si>
  <si>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</si>
  <si>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</si>
  <si>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</si>
  <si>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</si>
  <si>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</si>
  <si>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</si>
  <si>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</si>
  <si>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</si>
  <si>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</si>
  <si>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</si>
  <si>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</si>
  <si>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（県市町村名）岐阜県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</si>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</sst>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75" zoomScaleNormal="75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9" sqref="C89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5">SUM(C5:K5)</f>
        <v>35690</v>
      </c>
      <c r="C5" s="17">
        <v>22494</v>
      </c>
      <c r="D5" s="17">
        <v>640</v>
      </c>
      <c r="E5" s="17">
        <v>0</v>
      </c>
      <c r="F5" s="17">
        <v>1265</v>
      </c>
      <c r="G5" s="17">
        <v>0</v>
      </c>
      <c r="H5" s="17">
        <v>4688</v>
      </c>
      <c r="I5" s="17">
        <v>3827</v>
      </c>
      <c r="J5" s="17">
        <v>2757</v>
      </c>
      <c r="K5" s="17">
        <v>19</v>
      </c>
      <c r="L5" s="17">
        <v>16732</v>
      </c>
      <c r="M5" s="18">
        <v>18958</v>
      </c>
    </row>
    <row r="6" spans="1:13" ht="15" customHeight="1">
      <c r="A6" s="15" t="s">
        <v>18</v>
      </c>
      <c r="B6" s="19">
        <f t="shared" si="0"/>
        <v>13295</v>
      </c>
      <c r="C6" s="20">
        <v>11657</v>
      </c>
      <c r="D6" s="20">
        <v>169</v>
      </c>
      <c r="E6" s="20">
        <v>100</v>
      </c>
      <c r="F6" s="20">
        <v>0</v>
      </c>
      <c r="G6" s="20">
        <v>0</v>
      </c>
      <c r="H6" s="20">
        <v>469</v>
      </c>
      <c r="I6" s="20">
        <v>289</v>
      </c>
      <c r="J6" s="20">
        <v>435</v>
      </c>
      <c r="K6" s="20">
        <v>176</v>
      </c>
      <c r="L6" s="20">
        <v>6104</v>
      </c>
      <c r="M6" s="21">
        <v>7191</v>
      </c>
    </row>
    <row r="7" spans="1:13" ht="15" customHeight="1">
      <c r="A7" s="15" t="s">
        <v>19</v>
      </c>
      <c r="B7" s="19">
        <f t="shared" si="0"/>
        <v>8066</v>
      </c>
      <c r="C7" s="20">
        <v>7363</v>
      </c>
      <c r="D7" s="20">
        <v>89</v>
      </c>
      <c r="E7" s="20">
        <v>0</v>
      </c>
      <c r="F7" s="20">
        <v>100</v>
      </c>
      <c r="G7" s="20">
        <v>0</v>
      </c>
      <c r="H7" s="20">
        <v>59</v>
      </c>
      <c r="I7" s="20">
        <v>353</v>
      </c>
      <c r="J7" s="20">
        <v>52</v>
      </c>
      <c r="K7" s="20">
        <v>50</v>
      </c>
      <c r="L7" s="20">
        <v>2524</v>
      </c>
      <c r="M7" s="21">
        <v>5542</v>
      </c>
    </row>
    <row r="8" spans="1:13" ht="15" customHeight="1">
      <c r="A8" s="15" t="s">
        <v>20</v>
      </c>
      <c r="B8" s="19">
        <f t="shared" si="0"/>
        <v>16522</v>
      </c>
      <c r="C8" s="20">
        <v>14059</v>
      </c>
      <c r="D8" s="20">
        <v>385</v>
      </c>
      <c r="E8" s="20">
        <v>0</v>
      </c>
      <c r="F8" s="20">
        <v>170</v>
      </c>
      <c r="G8" s="20">
        <v>0</v>
      </c>
      <c r="H8" s="20">
        <v>608</v>
      </c>
      <c r="I8" s="20">
        <v>251</v>
      </c>
      <c r="J8" s="20">
        <v>1049</v>
      </c>
      <c r="K8" s="20">
        <v>0</v>
      </c>
      <c r="L8" s="20">
        <v>7532</v>
      </c>
      <c r="M8" s="21">
        <v>8990</v>
      </c>
    </row>
    <row r="9" spans="1:13" ht="15" customHeight="1">
      <c r="A9" s="15" t="s">
        <v>21</v>
      </c>
      <c r="B9" s="19">
        <f t="shared" si="0"/>
        <v>4274</v>
      </c>
      <c r="C9" s="20">
        <v>3467</v>
      </c>
      <c r="D9" s="20">
        <v>415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286</v>
      </c>
      <c r="K9" s="20">
        <v>106</v>
      </c>
      <c r="L9" s="20">
        <v>2891</v>
      </c>
      <c r="M9" s="21">
        <v>1383</v>
      </c>
    </row>
    <row r="10" spans="1:13" ht="15" customHeight="1">
      <c r="A10" s="15" t="s">
        <v>22</v>
      </c>
      <c r="B10" s="19">
        <f t="shared" si="0"/>
        <v>8656</v>
      </c>
      <c r="C10" s="20">
        <v>4268</v>
      </c>
      <c r="D10" s="20">
        <v>0</v>
      </c>
      <c r="E10" s="20">
        <v>0</v>
      </c>
      <c r="F10" s="20">
        <v>2626</v>
      </c>
      <c r="G10" s="20">
        <v>315</v>
      </c>
      <c r="H10" s="20">
        <v>150</v>
      </c>
      <c r="I10" s="20">
        <v>1281</v>
      </c>
      <c r="J10" s="20">
        <v>16</v>
      </c>
      <c r="K10" s="20">
        <v>0</v>
      </c>
      <c r="L10" s="20">
        <v>3823</v>
      </c>
      <c r="M10" s="21">
        <v>4833</v>
      </c>
    </row>
    <row r="11" spans="1:13" ht="15" customHeight="1">
      <c r="A11" s="15" t="s">
        <v>23</v>
      </c>
      <c r="B11" s="19">
        <f t="shared" si="0"/>
        <v>401</v>
      </c>
      <c r="C11" s="20">
        <v>52</v>
      </c>
      <c r="D11" s="20">
        <v>0</v>
      </c>
      <c r="E11" s="20">
        <v>0</v>
      </c>
      <c r="F11" s="20">
        <v>0</v>
      </c>
      <c r="G11" s="20">
        <v>0</v>
      </c>
      <c r="H11" s="20">
        <v>116</v>
      </c>
      <c r="I11" s="20">
        <v>202</v>
      </c>
      <c r="J11" s="20">
        <v>0</v>
      </c>
      <c r="K11" s="20">
        <v>31</v>
      </c>
      <c r="L11" s="20">
        <v>285</v>
      </c>
      <c r="M11" s="21">
        <v>116</v>
      </c>
    </row>
    <row r="12" spans="1:13" ht="15" customHeight="1">
      <c r="A12" s="15" t="s">
        <v>24</v>
      </c>
      <c r="B12" s="19">
        <f t="shared" si="0"/>
        <v>1872</v>
      </c>
      <c r="C12" s="20">
        <v>1775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25</v>
      </c>
      <c r="J12" s="20">
        <v>72</v>
      </c>
      <c r="K12" s="20">
        <v>0</v>
      </c>
      <c r="L12" s="20">
        <v>958</v>
      </c>
      <c r="M12" s="21">
        <v>914</v>
      </c>
    </row>
    <row r="13" spans="1:13" ht="15" customHeight="1">
      <c r="A13" s="15" t="s">
        <v>25</v>
      </c>
      <c r="B13" s="19">
        <f t="shared" si="0"/>
        <v>4722</v>
      </c>
      <c r="C13" s="20">
        <v>3644</v>
      </c>
      <c r="D13" s="20">
        <v>126</v>
      </c>
      <c r="E13" s="20">
        <v>118</v>
      </c>
      <c r="F13" s="20">
        <v>610</v>
      </c>
      <c r="G13" s="20">
        <v>0</v>
      </c>
      <c r="H13" s="20">
        <v>224</v>
      </c>
      <c r="I13" s="20">
        <v>0</v>
      </c>
      <c r="J13" s="20">
        <v>0</v>
      </c>
      <c r="K13" s="20">
        <v>0</v>
      </c>
      <c r="L13" s="20">
        <v>2629</v>
      </c>
      <c r="M13" s="21">
        <v>2093</v>
      </c>
    </row>
    <row r="14" spans="1:13" ht="15" customHeight="1">
      <c r="A14" s="15" t="s">
        <v>26</v>
      </c>
      <c r="B14" s="19">
        <f t="shared" si="0"/>
        <v>3573</v>
      </c>
      <c r="C14" s="20">
        <v>2763</v>
      </c>
      <c r="D14" s="20">
        <v>414</v>
      </c>
      <c r="E14" s="20">
        <v>73</v>
      </c>
      <c r="F14" s="20">
        <v>0</v>
      </c>
      <c r="G14" s="20">
        <v>0</v>
      </c>
      <c r="H14" s="20">
        <v>174</v>
      </c>
      <c r="I14" s="20">
        <v>0</v>
      </c>
      <c r="J14" s="20">
        <v>0</v>
      </c>
      <c r="K14" s="20">
        <v>149</v>
      </c>
      <c r="L14" s="20">
        <v>2756</v>
      </c>
      <c r="M14" s="21">
        <v>817</v>
      </c>
    </row>
    <row r="15" spans="1:13" ht="15" customHeight="1">
      <c r="A15" s="15" t="s">
        <v>27</v>
      </c>
      <c r="B15" s="19">
        <f t="shared" si="0"/>
        <v>9187</v>
      </c>
      <c r="C15" s="20">
        <v>5779</v>
      </c>
      <c r="D15" s="20">
        <v>0</v>
      </c>
      <c r="E15" s="20">
        <v>68</v>
      </c>
      <c r="F15" s="20">
        <v>1262</v>
      </c>
      <c r="G15" s="20">
        <v>0</v>
      </c>
      <c r="H15" s="20">
        <v>288</v>
      </c>
      <c r="I15" s="20">
        <v>910</v>
      </c>
      <c r="J15" s="20">
        <v>0</v>
      </c>
      <c r="K15" s="20">
        <v>880</v>
      </c>
      <c r="L15" s="20">
        <v>2887</v>
      </c>
      <c r="M15" s="21">
        <v>6300</v>
      </c>
    </row>
    <row r="16" spans="1:13" ht="15" customHeight="1">
      <c r="A16" s="15" t="s">
        <v>28</v>
      </c>
      <c r="B16" s="19">
        <f t="shared" si="0"/>
        <v>4550</v>
      </c>
      <c r="C16" s="20">
        <v>4180</v>
      </c>
      <c r="D16" s="20">
        <v>0</v>
      </c>
      <c r="E16" s="20">
        <v>0</v>
      </c>
      <c r="F16" s="20">
        <v>104</v>
      </c>
      <c r="G16" s="20">
        <v>0</v>
      </c>
      <c r="H16" s="20">
        <v>0</v>
      </c>
      <c r="I16" s="20">
        <v>266</v>
      </c>
      <c r="J16" s="20">
        <v>0</v>
      </c>
      <c r="K16" s="20">
        <v>0</v>
      </c>
      <c r="L16" s="20">
        <v>3410</v>
      </c>
      <c r="M16" s="21">
        <v>1140</v>
      </c>
    </row>
    <row r="17" spans="1:13" ht="15" customHeight="1">
      <c r="A17" s="15" t="s">
        <v>29</v>
      </c>
      <c r="B17" s="19">
        <f t="shared" si="0"/>
        <v>18031</v>
      </c>
      <c r="C17" s="20">
        <v>11550</v>
      </c>
      <c r="D17" s="20">
        <v>430</v>
      </c>
      <c r="E17" s="20">
        <v>0</v>
      </c>
      <c r="F17" s="20">
        <v>4397</v>
      </c>
      <c r="G17" s="20">
        <v>0</v>
      </c>
      <c r="H17" s="20">
        <v>235</v>
      </c>
      <c r="I17" s="20">
        <v>563</v>
      </c>
      <c r="J17" s="20">
        <v>800</v>
      </c>
      <c r="K17" s="20">
        <v>56</v>
      </c>
      <c r="L17" s="20">
        <v>5770</v>
      </c>
      <c r="M17" s="21">
        <v>12261</v>
      </c>
    </row>
    <row r="18" spans="1:13" ht="15" customHeight="1">
      <c r="A18" s="15" t="s">
        <v>30</v>
      </c>
      <c r="B18" s="19">
        <f t="shared" si="0"/>
        <v>13151</v>
      </c>
      <c r="C18" s="20">
        <v>9837</v>
      </c>
      <c r="D18" s="20">
        <v>181</v>
      </c>
      <c r="E18" s="20">
        <v>0</v>
      </c>
      <c r="F18" s="20">
        <v>588</v>
      </c>
      <c r="G18" s="20">
        <v>0</v>
      </c>
      <c r="H18" s="20">
        <v>166</v>
      </c>
      <c r="I18" s="20">
        <v>1378</v>
      </c>
      <c r="J18" s="20">
        <v>984</v>
      </c>
      <c r="K18" s="20">
        <v>17</v>
      </c>
      <c r="L18" s="20">
        <v>5977</v>
      </c>
      <c r="M18" s="21">
        <v>7174</v>
      </c>
    </row>
    <row r="19" spans="1:13" ht="15" customHeight="1">
      <c r="A19" s="15" t="s">
        <v>31</v>
      </c>
      <c r="B19" s="19">
        <f t="shared" si="0"/>
        <v>3165</v>
      </c>
      <c r="C19" s="20">
        <v>2773</v>
      </c>
      <c r="D19" s="20">
        <v>0</v>
      </c>
      <c r="E19" s="20">
        <v>72</v>
      </c>
      <c r="F19" s="20">
        <v>0</v>
      </c>
      <c r="G19" s="20">
        <v>0</v>
      </c>
      <c r="H19" s="20">
        <v>0</v>
      </c>
      <c r="I19" s="20">
        <v>320</v>
      </c>
      <c r="J19" s="20">
        <v>0</v>
      </c>
      <c r="K19" s="20">
        <v>0</v>
      </c>
      <c r="L19" s="20">
        <v>2773</v>
      </c>
      <c r="M19" s="21">
        <v>392</v>
      </c>
    </row>
    <row r="20" spans="1:13" ht="15" customHeight="1">
      <c r="A20" s="15" t="s">
        <v>32</v>
      </c>
      <c r="B20" s="19">
        <f t="shared" si="0"/>
        <v>7090</v>
      </c>
      <c r="C20" s="20">
        <v>5814</v>
      </c>
      <c r="D20" s="20">
        <v>154</v>
      </c>
      <c r="E20" s="20">
        <v>0</v>
      </c>
      <c r="F20" s="20">
        <v>467</v>
      </c>
      <c r="G20" s="20">
        <v>155</v>
      </c>
      <c r="H20" s="20">
        <v>0</v>
      </c>
      <c r="I20" s="20">
        <v>406</v>
      </c>
      <c r="J20" s="20">
        <v>0</v>
      </c>
      <c r="K20" s="20">
        <v>94</v>
      </c>
      <c r="L20" s="20">
        <v>4187</v>
      </c>
      <c r="M20" s="21">
        <v>2903</v>
      </c>
    </row>
    <row r="21" spans="1:13" ht="15" customHeight="1">
      <c r="A21" s="15" t="s">
        <v>33</v>
      </c>
      <c r="B21" s="19">
        <f t="shared" si="0"/>
        <v>7692</v>
      </c>
      <c r="C21" s="20">
        <v>1739</v>
      </c>
      <c r="D21" s="20">
        <v>0</v>
      </c>
      <c r="E21" s="20">
        <v>0</v>
      </c>
      <c r="F21" s="20">
        <v>284</v>
      </c>
      <c r="G21" s="20">
        <v>0</v>
      </c>
      <c r="H21" s="20">
        <v>70</v>
      </c>
      <c r="I21" s="20">
        <v>0</v>
      </c>
      <c r="J21" s="20">
        <v>5468</v>
      </c>
      <c r="K21" s="20">
        <v>131</v>
      </c>
      <c r="L21" s="20">
        <v>1542</v>
      </c>
      <c r="M21" s="21">
        <v>6150</v>
      </c>
    </row>
    <row r="22" spans="1:13" ht="15" customHeight="1">
      <c r="A22" s="15" t="s">
        <v>34</v>
      </c>
      <c r="B22" s="19">
        <f t="shared" si="0"/>
        <v>4502</v>
      </c>
      <c r="C22" s="20">
        <v>2831</v>
      </c>
      <c r="D22" s="20">
        <v>0</v>
      </c>
      <c r="E22" s="20">
        <v>0</v>
      </c>
      <c r="F22" s="20">
        <v>181</v>
      </c>
      <c r="G22" s="20">
        <v>0</v>
      </c>
      <c r="H22" s="20">
        <v>0</v>
      </c>
      <c r="I22" s="20">
        <v>489</v>
      </c>
      <c r="J22" s="20">
        <v>990</v>
      </c>
      <c r="K22" s="20">
        <v>11</v>
      </c>
      <c r="L22" s="20">
        <v>2728</v>
      </c>
      <c r="M22" s="21">
        <v>1774</v>
      </c>
    </row>
    <row r="23" spans="1:13" ht="15" customHeight="1">
      <c r="A23" s="15" t="s">
        <v>35</v>
      </c>
      <c r="B23" s="19">
        <f t="shared" si="0"/>
        <v>3240</v>
      </c>
      <c r="C23" s="20">
        <v>1339</v>
      </c>
      <c r="D23" s="20">
        <v>0</v>
      </c>
      <c r="E23" s="20">
        <v>0</v>
      </c>
      <c r="F23" s="20">
        <v>1888</v>
      </c>
      <c r="G23" s="20">
        <v>0</v>
      </c>
      <c r="H23" s="20">
        <v>0</v>
      </c>
      <c r="I23" s="20">
        <v>13</v>
      </c>
      <c r="J23" s="20">
        <v>0</v>
      </c>
      <c r="K23" s="20">
        <v>0</v>
      </c>
      <c r="L23" s="20">
        <v>1141</v>
      </c>
      <c r="M23" s="21">
        <v>2099</v>
      </c>
    </row>
    <row r="24" spans="1:13" ht="15" customHeight="1">
      <c r="A24" s="32" t="s">
        <v>36</v>
      </c>
      <c r="B24" s="22">
        <f t="shared" si="0"/>
        <v>1901</v>
      </c>
      <c r="C24" s="23">
        <v>1586</v>
      </c>
      <c r="D24" s="23">
        <v>0</v>
      </c>
      <c r="E24" s="23">
        <v>50</v>
      </c>
      <c r="F24" s="23">
        <v>234</v>
      </c>
      <c r="G24" s="23">
        <v>0</v>
      </c>
      <c r="H24" s="23">
        <v>31</v>
      </c>
      <c r="I24" s="23">
        <v>0</v>
      </c>
      <c r="J24" s="23">
        <v>0</v>
      </c>
      <c r="K24" s="23">
        <v>0</v>
      </c>
      <c r="L24" s="23">
        <v>1594</v>
      </c>
      <c r="M24" s="24">
        <v>307</v>
      </c>
    </row>
    <row r="25" spans="1:13" ht="15" customHeight="1">
      <c r="A25" s="25" t="s">
        <v>91</v>
      </c>
      <c r="B25" s="26">
        <f t="shared" si="0"/>
        <v>169580</v>
      </c>
      <c r="C25" s="27">
        <v>118970</v>
      </c>
      <c r="D25" s="27">
        <v>3003</v>
      </c>
      <c r="E25" s="27">
        <v>481</v>
      </c>
      <c r="F25" s="27">
        <v>14176</v>
      </c>
      <c r="G25" s="27">
        <v>470</v>
      </c>
      <c r="H25" s="27">
        <v>7278</v>
      </c>
      <c r="I25" s="27">
        <v>10573</v>
      </c>
      <c r="J25" s="27">
        <v>12909</v>
      </c>
      <c r="K25" s="27">
        <v>1720</v>
      </c>
      <c r="L25" s="27">
        <v>78243</v>
      </c>
      <c r="M25" s="28">
        <v>91337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2884</v>
      </c>
      <c r="C27" s="20">
        <v>2884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1553</v>
      </c>
      <c r="M27" s="21">
        <v>1331</v>
      </c>
    </row>
    <row r="28" spans="1:13" ht="15" customHeight="1">
      <c r="A28" s="15" t="s">
        <v>38</v>
      </c>
      <c r="B28" s="19">
        <f>SUM(C28:K28)</f>
        <v>1163</v>
      </c>
      <c r="C28" s="20">
        <v>1147</v>
      </c>
      <c r="D28" s="20">
        <v>0</v>
      </c>
      <c r="E28" s="20">
        <v>0</v>
      </c>
      <c r="F28" s="20">
        <v>0</v>
      </c>
      <c r="G28" s="20">
        <v>16</v>
      </c>
      <c r="H28" s="20">
        <v>0</v>
      </c>
      <c r="I28" s="20">
        <v>0</v>
      </c>
      <c r="J28" s="20">
        <v>0</v>
      </c>
      <c r="K28" s="20">
        <v>0</v>
      </c>
      <c r="L28" s="20">
        <v>1030</v>
      </c>
      <c r="M28" s="21">
        <v>133</v>
      </c>
    </row>
    <row r="29" spans="1:13" ht="15" customHeight="1">
      <c r="A29" s="32" t="s">
        <v>39</v>
      </c>
      <c r="B29" s="22">
        <f>SUM(C29:K29)</f>
        <v>1877</v>
      </c>
      <c r="C29" s="23">
        <v>1627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107</v>
      </c>
      <c r="J29" s="23">
        <v>143</v>
      </c>
      <c r="K29" s="23">
        <v>0</v>
      </c>
      <c r="L29" s="23">
        <v>633</v>
      </c>
      <c r="M29" s="24">
        <v>1244</v>
      </c>
    </row>
    <row r="30" spans="1:13" ht="15" customHeight="1">
      <c r="A30" s="25" t="s">
        <v>92</v>
      </c>
      <c r="B30" s="26">
        <f>SUM(C30:K30)</f>
        <v>5924</v>
      </c>
      <c r="C30" s="27">
        <v>5658</v>
      </c>
      <c r="D30" s="27">
        <v>0</v>
      </c>
      <c r="E30" s="27">
        <v>0</v>
      </c>
      <c r="F30" s="27">
        <v>0</v>
      </c>
      <c r="G30" s="27">
        <v>16</v>
      </c>
      <c r="H30" s="27">
        <v>0</v>
      </c>
      <c r="I30" s="27">
        <v>107</v>
      </c>
      <c r="J30" s="27">
        <v>143</v>
      </c>
      <c r="K30" s="27">
        <v>0</v>
      </c>
      <c r="L30" s="27">
        <v>3216</v>
      </c>
      <c r="M30" s="28">
        <v>2708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15" t="s">
        <v>40</v>
      </c>
      <c r="B32" s="19">
        <f>SUM(C32:K32)</f>
        <v>560</v>
      </c>
      <c r="C32" s="20">
        <v>346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214</v>
      </c>
      <c r="K32" s="20">
        <v>0</v>
      </c>
      <c r="L32" s="20">
        <v>560</v>
      </c>
      <c r="M32" s="21">
        <v>0</v>
      </c>
    </row>
    <row r="33" spans="1:13" ht="15" customHeight="1">
      <c r="A33" s="15" t="s">
        <v>41</v>
      </c>
      <c r="B33" s="19">
        <f>SUM(C33:K33)</f>
        <v>678</v>
      </c>
      <c r="C33" s="20">
        <v>290</v>
      </c>
      <c r="D33" s="20">
        <v>205</v>
      </c>
      <c r="E33" s="20">
        <v>0</v>
      </c>
      <c r="F33" s="20">
        <v>0</v>
      </c>
      <c r="G33" s="20">
        <v>0</v>
      </c>
      <c r="H33" s="20">
        <v>183</v>
      </c>
      <c r="I33" s="20">
        <v>0</v>
      </c>
      <c r="J33" s="20">
        <v>0</v>
      </c>
      <c r="K33" s="20">
        <v>0</v>
      </c>
      <c r="L33" s="20">
        <v>495</v>
      </c>
      <c r="M33" s="21">
        <v>183</v>
      </c>
    </row>
    <row r="34" spans="1:13" ht="15" customHeight="1">
      <c r="A34" s="32" t="s">
        <v>42</v>
      </c>
      <c r="B34" s="22">
        <f>SUM(C34:K34)</f>
        <v>1291</v>
      </c>
      <c r="C34" s="23">
        <v>1101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190</v>
      </c>
      <c r="L34" s="23">
        <v>1101</v>
      </c>
      <c r="M34" s="24">
        <v>190</v>
      </c>
    </row>
    <row r="35" spans="1:13" ht="15" customHeight="1">
      <c r="A35" s="25" t="s">
        <v>93</v>
      </c>
      <c r="B35" s="26">
        <f>SUM(C35:K35)</f>
        <v>2529</v>
      </c>
      <c r="C35" s="27">
        <v>1737</v>
      </c>
      <c r="D35" s="27">
        <v>205</v>
      </c>
      <c r="E35" s="27">
        <v>0</v>
      </c>
      <c r="F35" s="27">
        <v>0</v>
      </c>
      <c r="G35" s="27">
        <v>0</v>
      </c>
      <c r="H35" s="27">
        <v>183</v>
      </c>
      <c r="I35" s="27">
        <v>0</v>
      </c>
      <c r="J35" s="27">
        <v>214</v>
      </c>
      <c r="K35" s="27">
        <v>190</v>
      </c>
      <c r="L35" s="27">
        <v>2156</v>
      </c>
      <c r="M35" s="28">
        <v>373</v>
      </c>
    </row>
    <row r="36" spans="1:13" ht="15" customHeight="1">
      <c r="A36" s="15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3" ht="15" customHeight="1">
      <c r="A37" s="15" t="s">
        <v>43</v>
      </c>
      <c r="B37" s="19">
        <f>SUM(C37:K37)</f>
        <v>965</v>
      </c>
      <c r="C37" s="20">
        <v>725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240</v>
      </c>
      <c r="K37" s="20">
        <v>0</v>
      </c>
      <c r="L37" s="20">
        <v>288</v>
      </c>
      <c r="M37" s="21">
        <v>677</v>
      </c>
    </row>
    <row r="38" spans="1:13" ht="15" customHeight="1">
      <c r="A38" s="32" t="s">
        <v>44</v>
      </c>
      <c r="B38" s="22">
        <f>SUM(C38:K38)</f>
        <v>243</v>
      </c>
      <c r="C38" s="23">
        <v>243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243</v>
      </c>
      <c r="M38" s="24">
        <v>0</v>
      </c>
    </row>
    <row r="39" spans="1:13" ht="15" customHeight="1">
      <c r="A39" s="25" t="s">
        <v>94</v>
      </c>
      <c r="B39" s="26">
        <f>SUM(C39:K39)</f>
        <v>1208</v>
      </c>
      <c r="C39" s="27">
        <v>968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240</v>
      </c>
      <c r="K39" s="27">
        <v>0</v>
      </c>
      <c r="L39" s="27">
        <v>531</v>
      </c>
      <c r="M39" s="28">
        <v>677</v>
      </c>
    </row>
    <row r="40" spans="1:13" ht="15" customHeight="1">
      <c r="A40" s="15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3" ht="15" customHeight="1">
      <c r="A41" s="15" t="s">
        <v>45</v>
      </c>
      <c r="B41" s="19">
        <f>SUM(C41:K41)</f>
        <v>3398</v>
      </c>
      <c r="C41" s="20">
        <v>3124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274</v>
      </c>
      <c r="K41" s="20">
        <v>0</v>
      </c>
      <c r="L41" s="20">
        <v>2405</v>
      </c>
      <c r="M41" s="21">
        <v>993</v>
      </c>
    </row>
    <row r="42" spans="1:13" ht="15" customHeight="1">
      <c r="A42" s="32" t="s">
        <v>46</v>
      </c>
      <c r="B42" s="22">
        <f>SUM(C42:K42)</f>
        <v>300</v>
      </c>
      <c r="C42" s="23">
        <v>167</v>
      </c>
      <c r="D42" s="23">
        <v>0</v>
      </c>
      <c r="E42" s="23">
        <v>0</v>
      </c>
      <c r="F42" s="23">
        <v>133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167</v>
      </c>
      <c r="M42" s="24">
        <v>133</v>
      </c>
    </row>
    <row r="43" spans="1:13" ht="15" customHeight="1">
      <c r="A43" s="25" t="s">
        <v>95</v>
      </c>
      <c r="B43" s="26">
        <f>SUM(C43:K43)</f>
        <v>3698</v>
      </c>
      <c r="C43" s="27">
        <v>3291</v>
      </c>
      <c r="D43" s="27">
        <v>0</v>
      </c>
      <c r="E43" s="27">
        <v>0</v>
      </c>
      <c r="F43" s="27">
        <v>133</v>
      </c>
      <c r="G43" s="27">
        <v>0</v>
      </c>
      <c r="H43" s="27">
        <v>0</v>
      </c>
      <c r="I43" s="27">
        <v>0</v>
      </c>
      <c r="J43" s="27">
        <v>274</v>
      </c>
      <c r="K43" s="27">
        <v>0</v>
      </c>
      <c r="L43" s="27">
        <v>2572</v>
      </c>
      <c r="M43" s="28">
        <v>1126</v>
      </c>
    </row>
    <row r="44" spans="1:13" ht="15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1:13" ht="15" customHeight="1">
      <c r="A45" s="15" t="s">
        <v>47</v>
      </c>
      <c r="B45" s="19">
        <f>SUM(C45:K45)</f>
        <v>1729</v>
      </c>
      <c r="C45" s="20">
        <v>1511</v>
      </c>
      <c r="D45" s="20">
        <v>150</v>
      </c>
      <c r="E45" s="20">
        <v>0</v>
      </c>
      <c r="F45" s="20">
        <v>68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1009</v>
      </c>
      <c r="M45" s="21">
        <v>720</v>
      </c>
    </row>
    <row r="46" spans="1:13" ht="15" customHeight="1">
      <c r="A46" s="15" t="s">
        <v>48</v>
      </c>
      <c r="B46" s="19">
        <f>SUM(C46:K46)</f>
        <v>504</v>
      </c>
      <c r="C46" s="20">
        <v>453</v>
      </c>
      <c r="D46" s="20">
        <v>51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338</v>
      </c>
      <c r="M46" s="21">
        <v>166</v>
      </c>
    </row>
    <row r="47" spans="1:13" ht="15" customHeight="1">
      <c r="A47" s="15" t="s">
        <v>49</v>
      </c>
      <c r="B47" s="19">
        <f>SUM(C47:K47)</f>
        <v>2019</v>
      </c>
      <c r="C47" s="20">
        <v>2019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895</v>
      </c>
      <c r="M47" s="21">
        <v>1124</v>
      </c>
    </row>
    <row r="48" spans="1:13" ht="15" customHeight="1">
      <c r="A48" s="32" t="s">
        <v>50</v>
      </c>
      <c r="B48" s="22">
        <f>SUM(C48:K48)</f>
        <v>246</v>
      </c>
      <c r="C48" s="23">
        <v>172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74</v>
      </c>
      <c r="J48" s="23">
        <v>0</v>
      </c>
      <c r="K48" s="23">
        <v>0</v>
      </c>
      <c r="L48" s="23">
        <v>0</v>
      </c>
      <c r="M48" s="24">
        <v>246</v>
      </c>
    </row>
    <row r="49" spans="1:13" ht="15" customHeight="1">
      <c r="A49" s="25" t="s">
        <v>96</v>
      </c>
      <c r="B49" s="26">
        <f>SUM(C49:K49)</f>
        <v>4498</v>
      </c>
      <c r="C49" s="27">
        <v>4155</v>
      </c>
      <c r="D49" s="27">
        <v>201</v>
      </c>
      <c r="E49" s="27">
        <v>0</v>
      </c>
      <c r="F49" s="27">
        <v>68</v>
      </c>
      <c r="G49" s="27">
        <v>0</v>
      </c>
      <c r="H49" s="27">
        <v>0</v>
      </c>
      <c r="I49" s="27">
        <v>74</v>
      </c>
      <c r="J49" s="27">
        <v>0</v>
      </c>
      <c r="K49" s="27">
        <v>0</v>
      </c>
      <c r="L49" s="27">
        <v>2242</v>
      </c>
      <c r="M49" s="28">
        <v>2256</v>
      </c>
    </row>
    <row r="50" spans="1:13" ht="15" customHeight="1">
      <c r="A50" s="15"/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1"/>
    </row>
    <row r="51" spans="1:13" ht="15" customHeight="1">
      <c r="A51" s="15" t="s">
        <v>51</v>
      </c>
      <c r="B51" s="19">
        <f>SUM(C51:K51)</f>
        <v>1928</v>
      </c>
      <c r="C51" s="20">
        <v>1706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165</v>
      </c>
      <c r="K51" s="20">
        <v>57</v>
      </c>
      <c r="L51" s="20">
        <v>1088</v>
      </c>
      <c r="M51" s="21">
        <v>840</v>
      </c>
    </row>
    <row r="52" spans="1:13" ht="15" customHeight="1">
      <c r="A52" s="15" t="s">
        <v>52</v>
      </c>
      <c r="B52" s="19">
        <f>SUM(C52:K52)</f>
        <v>194</v>
      </c>
      <c r="C52" s="20">
        <v>194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194</v>
      </c>
      <c r="M52" s="21">
        <v>0</v>
      </c>
    </row>
    <row r="53" spans="1:13" ht="15" customHeight="1">
      <c r="A53" s="15" t="s">
        <v>53</v>
      </c>
      <c r="B53" s="19">
        <f>SUM(C53:K53)</f>
        <v>3262</v>
      </c>
      <c r="C53" s="20">
        <v>1476</v>
      </c>
      <c r="D53" s="20">
        <v>0</v>
      </c>
      <c r="E53" s="20">
        <v>0</v>
      </c>
      <c r="F53" s="20">
        <v>1621</v>
      </c>
      <c r="G53" s="20">
        <v>0</v>
      </c>
      <c r="H53" s="20">
        <v>165</v>
      </c>
      <c r="I53" s="20">
        <v>0</v>
      </c>
      <c r="J53" s="20">
        <v>0</v>
      </c>
      <c r="K53" s="20">
        <v>0</v>
      </c>
      <c r="L53" s="20">
        <v>1028</v>
      </c>
      <c r="M53" s="21">
        <v>2234</v>
      </c>
    </row>
    <row r="54" spans="1:13" ht="15" customHeight="1">
      <c r="A54" s="15" t="s">
        <v>54</v>
      </c>
      <c r="B54" s="19">
        <f>SUM(C54:K54)</f>
        <v>3263</v>
      </c>
      <c r="C54" s="20">
        <v>1344</v>
      </c>
      <c r="D54" s="20">
        <v>0</v>
      </c>
      <c r="E54" s="20">
        <v>100</v>
      </c>
      <c r="F54" s="20">
        <v>258</v>
      </c>
      <c r="G54" s="20">
        <v>0</v>
      </c>
      <c r="H54" s="20">
        <v>0</v>
      </c>
      <c r="I54" s="20">
        <v>1395</v>
      </c>
      <c r="J54" s="20">
        <v>0</v>
      </c>
      <c r="K54" s="20">
        <v>166</v>
      </c>
      <c r="L54" s="20">
        <v>1088</v>
      </c>
      <c r="M54" s="21">
        <v>2175</v>
      </c>
    </row>
    <row r="55" spans="1:13" ht="15" customHeight="1">
      <c r="A55" s="15" t="s">
        <v>55</v>
      </c>
      <c r="B55" s="19">
        <f>SUM(C55:M55)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32" t="s">
        <v>58</v>
      </c>
      <c r="B58" s="22">
        <f>SUM(C58:K58)</f>
        <v>23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23</v>
      </c>
      <c r="K58" s="23">
        <v>0</v>
      </c>
      <c r="L58" s="23">
        <v>0</v>
      </c>
      <c r="M58" s="24">
        <v>23</v>
      </c>
    </row>
    <row r="59" spans="1:13" ht="15" customHeight="1">
      <c r="A59" s="25" t="s">
        <v>97</v>
      </c>
      <c r="B59" s="26">
        <f>SUM(C59:K59)</f>
        <v>8670</v>
      </c>
      <c r="C59" s="27">
        <v>4720</v>
      </c>
      <c r="D59" s="27">
        <v>0</v>
      </c>
      <c r="E59" s="27">
        <v>100</v>
      </c>
      <c r="F59" s="27">
        <v>1879</v>
      </c>
      <c r="G59" s="27">
        <v>0</v>
      </c>
      <c r="H59" s="27">
        <v>165</v>
      </c>
      <c r="I59" s="27">
        <v>1395</v>
      </c>
      <c r="J59" s="27">
        <v>188</v>
      </c>
      <c r="K59" s="27">
        <v>223</v>
      </c>
      <c r="L59" s="27">
        <v>3398</v>
      </c>
      <c r="M59" s="28">
        <v>5272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15" t="s">
        <v>59</v>
      </c>
      <c r="B61" s="19">
        <f>SUM(C61:K61)</f>
        <v>1946</v>
      </c>
      <c r="C61" s="20">
        <v>1946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1595</v>
      </c>
      <c r="M61" s="21">
        <v>351</v>
      </c>
    </row>
    <row r="62" spans="1:13" ht="15" customHeight="1">
      <c r="A62" s="25" t="s">
        <v>98</v>
      </c>
      <c r="B62" s="26">
        <f>SUM(C62:K62)</f>
        <v>1946</v>
      </c>
      <c r="C62" s="27">
        <v>1946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1595</v>
      </c>
      <c r="M62" s="28">
        <v>351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15" t="s">
        <v>60</v>
      </c>
      <c r="B64" s="19">
        <f>SUM(C64:M64)</f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1">
        <v>0</v>
      </c>
    </row>
    <row r="65" spans="1:13" ht="15" customHeight="1">
      <c r="A65" s="15" t="s">
        <v>61</v>
      </c>
      <c r="B65" s="19">
        <f>SUM(C65:M65)</f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</row>
    <row r="66" spans="1:13" ht="15" customHeight="1">
      <c r="A66" s="15" t="s">
        <v>62</v>
      </c>
      <c r="B66" s="19">
        <f>SUM(C66:K66)</f>
        <v>217</v>
      </c>
      <c r="C66" s="20">
        <v>150</v>
      </c>
      <c r="D66" s="20">
        <v>0</v>
      </c>
      <c r="E66" s="20">
        <v>0</v>
      </c>
      <c r="F66" s="20">
        <v>67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150</v>
      </c>
      <c r="M66" s="21">
        <v>67</v>
      </c>
    </row>
    <row r="67" spans="1:13" ht="15" customHeight="1">
      <c r="A67" s="15" t="s">
        <v>63</v>
      </c>
      <c r="B67" s="19">
        <f>SUM(C67:M67)</f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1">
        <v>0</v>
      </c>
    </row>
    <row r="68" spans="1:13" ht="15" customHeight="1">
      <c r="A68" s="32" t="s">
        <v>64</v>
      </c>
      <c r="B68" s="22">
        <f>SUM(C68:M68)</f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4">
        <v>0</v>
      </c>
    </row>
    <row r="69" spans="1:13" ht="15" customHeight="1">
      <c r="A69" s="25" t="s">
        <v>99</v>
      </c>
      <c r="B69" s="26">
        <f>SUM(C69:K69)</f>
        <v>217</v>
      </c>
      <c r="C69" s="27">
        <v>150</v>
      </c>
      <c r="D69" s="27">
        <v>0</v>
      </c>
      <c r="E69" s="27">
        <v>0</v>
      </c>
      <c r="F69" s="27">
        <v>67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150</v>
      </c>
      <c r="M69" s="28">
        <v>67</v>
      </c>
    </row>
    <row r="70" spans="1:13" ht="15" customHeight="1">
      <c r="A70" s="15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</row>
    <row r="71" spans="1:13" ht="15" customHeight="1">
      <c r="A71" s="15" t="s">
        <v>65</v>
      </c>
      <c r="B71" s="19">
        <f>SUM(C71:K71)</f>
        <v>536</v>
      </c>
      <c r="C71" s="20">
        <v>284</v>
      </c>
      <c r="D71" s="20">
        <v>0</v>
      </c>
      <c r="E71" s="20">
        <v>0</v>
      </c>
      <c r="F71" s="20">
        <v>252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131</v>
      </c>
      <c r="M71" s="21">
        <v>405</v>
      </c>
    </row>
    <row r="72" spans="1:13" ht="15" customHeight="1">
      <c r="A72" s="15" t="s">
        <v>66</v>
      </c>
      <c r="B72" s="19">
        <f>SUM(C72:K72)</f>
        <v>365</v>
      </c>
      <c r="C72" s="20">
        <v>233</v>
      </c>
      <c r="D72" s="20">
        <v>0</v>
      </c>
      <c r="E72" s="20">
        <v>82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50</v>
      </c>
      <c r="L72" s="20">
        <v>179</v>
      </c>
      <c r="M72" s="21">
        <v>186</v>
      </c>
    </row>
    <row r="73" spans="1:13" ht="15" customHeight="1">
      <c r="A73" s="15" t="s">
        <v>67</v>
      </c>
      <c r="B73" s="19">
        <f>SUM(C73:K73)</f>
        <v>514</v>
      </c>
      <c r="C73" s="20">
        <v>301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213</v>
      </c>
      <c r="L73" s="20">
        <v>43</v>
      </c>
      <c r="M73" s="21">
        <v>471</v>
      </c>
    </row>
    <row r="74" spans="1:13" ht="15" customHeight="1">
      <c r="A74" s="15" t="s">
        <v>68</v>
      </c>
      <c r="B74" s="19">
        <f>SUM(C74:M74)</f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1">
        <v>0</v>
      </c>
    </row>
    <row r="75" spans="1:13" ht="15" customHeight="1">
      <c r="A75" s="15" t="s">
        <v>69</v>
      </c>
      <c r="B75" s="19">
        <f>SUM(C75:K75)</f>
        <v>1766</v>
      </c>
      <c r="C75" s="20">
        <v>1766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975</v>
      </c>
      <c r="M75" s="21">
        <v>791</v>
      </c>
    </row>
    <row r="76" spans="1:13" ht="15" customHeight="1">
      <c r="A76" s="15" t="s">
        <v>70</v>
      </c>
      <c r="B76" s="19">
        <f>SUM(C76:K76)</f>
        <v>608</v>
      </c>
      <c r="C76" s="20">
        <v>159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149</v>
      </c>
      <c r="J76" s="20">
        <v>0</v>
      </c>
      <c r="K76" s="20">
        <v>300</v>
      </c>
      <c r="L76" s="20">
        <v>608</v>
      </c>
      <c r="M76" s="21">
        <v>0</v>
      </c>
    </row>
    <row r="77" spans="1:13" ht="15" customHeight="1">
      <c r="A77" s="32" t="s">
        <v>71</v>
      </c>
      <c r="B77" s="22">
        <f>SUM(C77:M77)</f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4">
        <v>0</v>
      </c>
    </row>
    <row r="78" spans="1:13" ht="15" customHeight="1">
      <c r="A78" s="25" t="s">
        <v>100</v>
      </c>
      <c r="B78" s="26">
        <f>SUM(C78:K78)</f>
        <v>3789</v>
      </c>
      <c r="C78" s="27">
        <v>2743</v>
      </c>
      <c r="D78" s="27">
        <v>0</v>
      </c>
      <c r="E78" s="27">
        <v>82</v>
      </c>
      <c r="F78" s="27">
        <v>252</v>
      </c>
      <c r="G78" s="27">
        <v>0</v>
      </c>
      <c r="H78" s="27">
        <v>0</v>
      </c>
      <c r="I78" s="27">
        <v>149</v>
      </c>
      <c r="J78" s="27">
        <v>0</v>
      </c>
      <c r="K78" s="27">
        <v>563</v>
      </c>
      <c r="L78" s="27">
        <v>1936</v>
      </c>
      <c r="M78" s="28">
        <v>1853</v>
      </c>
    </row>
    <row r="79" spans="1:13" ht="15" customHeight="1">
      <c r="A79" s="15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/>
    </row>
    <row r="80" spans="1:13" ht="15" customHeight="1">
      <c r="A80" s="15" t="s">
        <v>72</v>
      </c>
      <c r="B80" s="19">
        <f>SUM(C80:K80)</f>
        <v>1222</v>
      </c>
      <c r="C80" s="20">
        <v>1190</v>
      </c>
      <c r="D80" s="20">
        <v>0</v>
      </c>
      <c r="E80" s="20">
        <v>0</v>
      </c>
      <c r="F80" s="20">
        <v>32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1064</v>
      </c>
      <c r="M80" s="21">
        <v>158</v>
      </c>
    </row>
    <row r="81" spans="1:13" ht="15" customHeight="1">
      <c r="A81" s="32" t="s">
        <v>73</v>
      </c>
      <c r="B81" s="22">
        <f>SUM(C81:K81)</f>
        <v>128</v>
      </c>
      <c r="C81" s="23">
        <v>128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4">
        <v>128</v>
      </c>
    </row>
    <row r="82" spans="1:13" ht="15" customHeight="1">
      <c r="A82" s="25" t="s">
        <v>101</v>
      </c>
      <c r="B82" s="26">
        <f>SUM(C82:K82)</f>
        <v>1350</v>
      </c>
      <c r="C82" s="27">
        <v>1318</v>
      </c>
      <c r="D82" s="27">
        <v>0</v>
      </c>
      <c r="E82" s="27">
        <v>0</v>
      </c>
      <c r="F82" s="27">
        <v>32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1064</v>
      </c>
      <c r="M82" s="28">
        <v>286</v>
      </c>
    </row>
    <row r="83" spans="1:13" ht="15" customHeight="1">
      <c r="A83" s="15"/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1"/>
    </row>
    <row r="84" spans="1:13" ht="15" customHeight="1">
      <c r="A84" s="32" t="s">
        <v>74</v>
      </c>
      <c r="B84" s="22">
        <f>SUM(C84:K84)</f>
        <v>813</v>
      </c>
      <c r="C84" s="23">
        <v>424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389</v>
      </c>
      <c r="J84" s="23">
        <v>0</v>
      </c>
      <c r="K84" s="23">
        <v>0</v>
      </c>
      <c r="L84" s="23">
        <v>365</v>
      </c>
      <c r="M84" s="24">
        <v>448</v>
      </c>
    </row>
    <row r="85" spans="1:13" ht="15" customHeight="1">
      <c r="A85" s="25" t="s">
        <v>102</v>
      </c>
      <c r="B85" s="26">
        <f>SUM(C85:K85)</f>
        <v>813</v>
      </c>
      <c r="C85" s="27">
        <v>424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389</v>
      </c>
      <c r="J85" s="27">
        <v>0</v>
      </c>
      <c r="K85" s="27">
        <v>0</v>
      </c>
      <c r="L85" s="27">
        <v>365</v>
      </c>
      <c r="M85" s="28">
        <v>448</v>
      </c>
    </row>
    <row r="86" spans="1:13" ht="15" customHeight="1">
      <c r="A86" s="15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1"/>
    </row>
    <row r="87" spans="1:13" ht="15" customHeight="1">
      <c r="A87" s="15" t="s">
        <v>75</v>
      </c>
      <c r="B87" s="19">
        <f>SUM(C87:M87)</f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1">
        <v>0</v>
      </c>
    </row>
    <row r="88" spans="1:13" ht="15" customHeight="1">
      <c r="A88" s="15" t="s">
        <v>76</v>
      </c>
      <c r="B88" s="19">
        <f>SUM(C88:M88)</f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1">
        <v>0</v>
      </c>
    </row>
    <row r="89" spans="1:13" ht="15" customHeight="1">
      <c r="A89" s="15" t="s">
        <v>77</v>
      </c>
      <c r="B89" s="19">
        <f>SUM(C89:K89)</f>
        <v>153</v>
      </c>
      <c r="C89" s="20">
        <v>153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153</v>
      </c>
      <c r="M89" s="21">
        <v>0</v>
      </c>
    </row>
    <row r="90" spans="1:13" ht="15" customHeight="1">
      <c r="A90" s="15" t="s">
        <v>78</v>
      </c>
      <c r="B90" s="19">
        <f>SUM(C90:K90)</f>
        <v>2308</v>
      </c>
      <c r="C90" s="20">
        <v>1309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999</v>
      </c>
      <c r="L90" s="20">
        <v>2308</v>
      </c>
      <c r="M90" s="21">
        <v>0</v>
      </c>
    </row>
    <row r="91" spans="1:13" ht="15" customHeight="1">
      <c r="A91" s="15" t="s">
        <v>79</v>
      </c>
      <c r="B91" s="19">
        <f>SUM(C91:K91)</f>
        <v>612</v>
      </c>
      <c r="C91" s="20">
        <v>612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612</v>
      </c>
      <c r="M91" s="21">
        <v>0</v>
      </c>
    </row>
    <row r="92" spans="1:13" ht="15" customHeight="1">
      <c r="A92" s="15" t="s">
        <v>80</v>
      </c>
      <c r="B92" s="19">
        <f>SUM(C92:K92)</f>
        <v>431</v>
      </c>
      <c r="C92" s="20">
        <v>431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431</v>
      </c>
      <c r="M92" s="21">
        <v>0</v>
      </c>
    </row>
    <row r="93" spans="1:13" ht="15" customHeight="1">
      <c r="A93" s="25" t="s">
        <v>103</v>
      </c>
      <c r="B93" s="26">
        <f>SUM(C93:K93)</f>
        <v>3504</v>
      </c>
      <c r="C93" s="27">
        <v>2505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999</v>
      </c>
      <c r="L93" s="27">
        <v>3504</v>
      </c>
      <c r="M93" s="28">
        <v>0</v>
      </c>
    </row>
    <row r="94" spans="1:13" ht="15" customHeight="1">
      <c r="A94" s="15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1"/>
    </row>
    <row r="95" spans="1:13" ht="15" customHeight="1">
      <c r="A95" s="15" t="s">
        <v>81</v>
      </c>
      <c r="B95" s="19">
        <f>SUM(C95:K95)</f>
        <v>119</v>
      </c>
      <c r="C95" s="20">
        <v>119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1">
        <v>119</v>
      </c>
    </row>
    <row r="96" spans="1:13" ht="15" customHeight="1">
      <c r="A96" s="15" t="s">
        <v>82</v>
      </c>
      <c r="B96" s="19">
        <f>SUM(C96:K96)</f>
        <v>459</v>
      </c>
      <c r="C96" s="20">
        <v>459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197</v>
      </c>
      <c r="M96" s="21">
        <v>262</v>
      </c>
    </row>
    <row r="97" spans="1:13" ht="15" customHeight="1">
      <c r="A97" s="15" t="s">
        <v>83</v>
      </c>
      <c r="B97" s="19">
        <f>SUM(C97:K97)</f>
        <v>284</v>
      </c>
      <c r="C97" s="20">
        <v>284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284</v>
      </c>
      <c r="M97" s="21">
        <v>0</v>
      </c>
    </row>
    <row r="98" spans="1:13" ht="15" customHeight="1">
      <c r="A98" s="15" t="s">
        <v>84</v>
      </c>
      <c r="B98" s="19">
        <f>SUM(C98:M98)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1">
        <v>0</v>
      </c>
    </row>
    <row r="99" spans="1:13" ht="15" customHeight="1">
      <c r="A99" s="15" t="s">
        <v>85</v>
      </c>
      <c r="B99" s="19">
        <f>SUM(C99:M99)</f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1">
        <v>0</v>
      </c>
    </row>
    <row r="100" spans="1:13" ht="15" customHeight="1">
      <c r="A100" s="15" t="s">
        <v>86</v>
      </c>
      <c r="B100" s="19">
        <f>SUM(C100:M100)</f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1">
        <v>0</v>
      </c>
    </row>
    <row r="101" spans="1:13" ht="15" customHeight="1">
      <c r="A101" s="15" t="s">
        <v>87</v>
      </c>
      <c r="B101" s="19">
        <f>SUM(C101:M101)</f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1">
        <v>0</v>
      </c>
    </row>
    <row r="102" spans="1:13" ht="15" customHeight="1">
      <c r="A102" s="32" t="s">
        <v>88</v>
      </c>
      <c r="B102" s="22">
        <f>SUM(C102:M102)</f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4">
        <v>0</v>
      </c>
    </row>
    <row r="103" spans="1:13" ht="15" customHeight="1">
      <c r="A103" s="25" t="s">
        <v>104</v>
      </c>
      <c r="B103" s="26">
        <f>SUM(C103:K103)</f>
        <v>862</v>
      </c>
      <c r="C103" s="27">
        <v>862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481</v>
      </c>
      <c r="M103" s="28">
        <v>381</v>
      </c>
    </row>
    <row r="104" spans="1:13" ht="15" customHeight="1">
      <c r="A104" s="15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1"/>
    </row>
    <row r="105" spans="1:13" ht="15" customHeight="1">
      <c r="A105" s="15" t="s">
        <v>89</v>
      </c>
      <c r="B105" s="19">
        <f>SUM(C105:K105)</f>
        <v>224</v>
      </c>
      <c r="C105" s="20">
        <v>224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34</v>
      </c>
      <c r="M105" s="21">
        <v>190</v>
      </c>
    </row>
    <row r="106" spans="1:13" ht="15" customHeight="1">
      <c r="A106" s="32" t="s">
        <v>90</v>
      </c>
      <c r="B106" s="22">
        <f>SUM(C106:M106)</f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4">
        <v>0</v>
      </c>
    </row>
    <row r="107" spans="1:13" ht="15" customHeight="1">
      <c r="A107" s="25" t="s">
        <v>105</v>
      </c>
      <c r="B107" s="26">
        <f>SUM(C107:K107)</f>
        <v>224</v>
      </c>
      <c r="C107" s="27">
        <v>224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34</v>
      </c>
      <c r="M107" s="28">
        <v>190</v>
      </c>
    </row>
    <row r="108" spans="1:13" ht="15" customHeight="1">
      <c r="A108" s="15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1"/>
    </row>
    <row r="109" spans="1:13" ht="15" customHeight="1">
      <c r="A109" s="15" t="s">
        <v>106</v>
      </c>
      <c r="B109" s="19">
        <f>SUM(C109:K109)</f>
        <v>39232</v>
      </c>
      <c r="C109" s="20">
        <v>30701</v>
      </c>
      <c r="D109" s="20">
        <v>406</v>
      </c>
      <c r="E109" s="20">
        <v>182</v>
      </c>
      <c r="F109" s="20">
        <v>2431</v>
      </c>
      <c r="G109" s="20">
        <v>16</v>
      </c>
      <c r="H109" s="20">
        <v>348</v>
      </c>
      <c r="I109" s="20">
        <v>2114</v>
      </c>
      <c r="J109" s="20">
        <v>1059</v>
      </c>
      <c r="K109" s="20">
        <v>1975</v>
      </c>
      <c r="L109" s="20">
        <v>23244</v>
      </c>
      <c r="M109" s="21">
        <v>15988</v>
      </c>
    </row>
    <row r="110" spans="1:13" ht="15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1"/>
    </row>
    <row r="111" spans="1:13" ht="15" customHeight="1" thickBot="1">
      <c r="A111" s="33" t="s">
        <v>107</v>
      </c>
      <c r="B111" s="29">
        <f>SUM(C111:K111)</f>
        <v>208812</v>
      </c>
      <c r="C111" s="30">
        <v>149671</v>
      </c>
      <c r="D111" s="30">
        <v>3409</v>
      </c>
      <c r="E111" s="30">
        <v>663</v>
      </c>
      <c r="F111" s="30">
        <v>16607</v>
      </c>
      <c r="G111" s="30">
        <v>486</v>
      </c>
      <c r="H111" s="30">
        <v>7626</v>
      </c>
      <c r="I111" s="30">
        <v>12687</v>
      </c>
      <c r="J111" s="30">
        <v>13968</v>
      </c>
      <c r="K111" s="30">
        <v>3695</v>
      </c>
      <c r="L111" s="30">
        <v>101487</v>
      </c>
      <c r="M111" s="31">
        <v>107325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108</v>
      </c>
      <c r="E1" s="9" t="s">
        <v>109</v>
      </c>
      <c r="I1" s="1" t="s">
        <v>110</v>
      </c>
    </row>
    <row r="2" ht="15" customHeight="1" thickBot="1">
      <c r="Q2" s="10" t="s">
        <v>111</v>
      </c>
    </row>
    <row r="3" spans="1:17" s="4" customFormat="1" ht="15" customHeight="1">
      <c r="A3" s="2"/>
      <c r="B3" s="3"/>
      <c r="C3" s="34" t="s">
        <v>112</v>
      </c>
      <c r="D3" s="35"/>
      <c r="E3" s="35"/>
      <c r="F3" s="35"/>
      <c r="G3" s="35"/>
      <c r="H3" s="35"/>
      <c r="I3" s="35"/>
      <c r="J3" s="36"/>
      <c r="K3" s="34" t="s">
        <v>113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114</v>
      </c>
      <c r="C4" s="40" t="s">
        <v>115</v>
      </c>
      <c r="D4" s="41"/>
      <c r="E4" s="41"/>
      <c r="F4" s="42"/>
      <c r="G4" s="40" t="s">
        <v>116</v>
      </c>
      <c r="H4" s="41"/>
      <c r="I4" s="41"/>
      <c r="J4" s="42"/>
      <c r="K4" s="43"/>
      <c r="L4" s="43"/>
      <c r="M4" s="43" t="s">
        <v>117</v>
      </c>
      <c r="N4" s="43" t="s">
        <v>118</v>
      </c>
      <c r="O4" s="43"/>
      <c r="P4" s="43" t="s">
        <v>119</v>
      </c>
      <c r="Q4" s="44"/>
    </row>
    <row r="5" spans="1:17" s="4" customFormat="1" ht="15" customHeight="1" thickBot="1">
      <c r="A5" s="5"/>
      <c r="B5" s="6"/>
      <c r="C5" s="7" t="s">
        <v>120</v>
      </c>
      <c r="D5" s="7" t="s">
        <v>121</v>
      </c>
      <c r="E5" s="7" t="s">
        <v>122</v>
      </c>
      <c r="F5" s="7" t="s">
        <v>123</v>
      </c>
      <c r="G5" s="7" t="s">
        <v>124</v>
      </c>
      <c r="H5" s="7" t="s">
        <v>125</v>
      </c>
      <c r="I5" s="7" t="s">
        <v>126</v>
      </c>
      <c r="J5" s="7" t="s">
        <v>127</v>
      </c>
      <c r="K5" s="7" t="s">
        <v>128</v>
      </c>
      <c r="L5" s="7" t="s">
        <v>129</v>
      </c>
      <c r="M5" s="7" t="s">
        <v>130</v>
      </c>
      <c r="N5" s="7" t="s">
        <v>130</v>
      </c>
      <c r="O5" s="7" t="s">
        <v>131</v>
      </c>
      <c r="P5" s="7" t="s">
        <v>132</v>
      </c>
      <c r="Q5" s="45" t="s">
        <v>133</v>
      </c>
    </row>
    <row r="6" spans="1:17" ht="15" customHeight="1">
      <c r="A6" s="46" t="s">
        <v>134</v>
      </c>
      <c r="B6" s="47">
        <f aca="true" t="shared" si="0" ref="B6:B14">+C6+G6</f>
        <v>149671</v>
      </c>
      <c r="C6" s="48">
        <f aca="true" t="shared" si="1" ref="C6:C14">SUM(D6:F6)</f>
        <v>138</v>
      </c>
      <c r="D6" s="48">
        <v>0</v>
      </c>
      <c r="E6" s="48">
        <v>0</v>
      </c>
      <c r="F6" s="48">
        <v>138</v>
      </c>
      <c r="G6" s="48">
        <f aca="true" t="shared" si="2" ref="G6:G14">SUM(H6:J6)</f>
        <v>149533</v>
      </c>
      <c r="H6" s="48">
        <v>30198</v>
      </c>
      <c r="I6" s="48">
        <v>0</v>
      </c>
      <c r="J6" s="48">
        <v>119335</v>
      </c>
      <c r="K6" s="48">
        <v>91314</v>
      </c>
      <c r="L6" s="48">
        <f aca="true" t="shared" si="3" ref="L6:L14">SUM(M6:Q6)</f>
        <v>58357</v>
      </c>
      <c r="M6" s="48">
        <v>41</v>
      </c>
      <c r="N6" s="48">
        <v>17651</v>
      </c>
      <c r="O6" s="48">
        <v>40665</v>
      </c>
      <c r="P6" s="48">
        <v>0</v>
      </c>
      <c r="Q6" s="49">
        <v>0</v>
      </c>
    </row>
    <row r="7" spans="1:17" ht="15" customHeight="1">
      <c r="A7" s="50" t="s">
        <v>135</v>
      </c>
      <c r="B7" s="51">
        <f t="shared" si="0"/>
        <v>3409</v>
      </c>
      <c r="C7" s="52">
        <f t="shared" si="1"/>
        <v>0</v>
      </c>
      <c r="D7" s="52">
        <v>0</v>
      </c>
      <c r="E7" s="52">
        <v>0</v>
      </c>
      <c r="F7" s="52">
        <v>0</v>
      </c>
      <c r="G7" s="52">
        <f t="shared" si="2"/>
        <v>3409</v>
      </c>
      <c r="H7" s="52">
        <v>0</v>
      </c>
      <c r="I7" s="52">
        <v>0</v>
      </c>
      <c r="J7" s="52">
        <v>3409</v>
      </c>
      <c r="K7" s="52">
        <v>2159</v>
      </c>
      <c r="L7" s="52">
        <f t="shared" si="3"/>
        <v>1250</v>
      </c>
      <c r="M7" s="52">
        <v>0</v>
      </c>
      <c r="N7" s="52">
        <v>0</v>
      </c>
      <c r="O7" s="52">
        <v>1250</v>
      </c>
      <c r="P7" s="52">
        <v>0</v>
      </c>
      <c r="Q7" s="53">
        <v>0</v>
      </c>
    </row>
    <row r="8" spans="1:17" ht="15" customHeight="1">
      <c r="A8" s="50" t="s">
        <v>136</v>
      </c>
      <c r="B8" s="51">
        <f t="shared" si="0"/>
        <v>663</v>
      </c>
      <c r="C8" s="52">
        <f t="shared" si="1"/>
        <v>0</v>
      </c>
      <c r="D8" s="52">
        <v>0</v>
      </c>
      <c r="E8" s="52">
        <v>0</v>
      </c>
      <c r="F8" s="52">
        <v>0</v>
      </c>
      <c r="G8" s="52">
        <f t="shared" si="2"/>
        <v>663</v>
      </c>
      <c r="H8" s="52">
        <v>0</v>
      </c>
      <c r="I8" s="52">
        <v>0</v>
      </c>
      <c r="J8" s="52">
        <v>663</v>
      </c>
      <c r="K8" s="52">
        <v>234</v>
      </c>
      <c r="L8" s="52">
        <f t="shared" si="3"/>
        <v>429</v>
      </c>
      <c r="M8" s="52">
        <v>0</v>
      </c>
      <c r="N8" s="52">
        <v>0</v>
      </c>
      <c r="O8" s="52">
        <v>429</v>
      </c>
      <c r="P8" s="52">
        <v>0</v>
      </c>
      <c r="Q8" s="53">
        <v>0</v>
      </c>
    </row>
    <row r="9" spans="1:17" ht="15" customHeight="1">
      <c r="A9" s="50" t="s">
        <v>137</v>
      </c>
      <c r="B9" s="51">
        <f t="shared" si="0"/>
        <v>16607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16607</v>
      </c>
      <c r="H9" s="52">
        <v>15778</v>
      </c>
      <c r="I9" s="52">
        <v>0</v>
      </c>
      <c r="J9" s="52">
        <v>829</v>
      </c>
      <c r="K9" s="52">
        <v>186</v>
      </c>
      <c r="L9" s="52">
        <f t="shared" si="3"/>
        <v>16421</v>
      </c>
      <c r="M9" s="52">
        <v>0</v>
      </c>
      <c r="N9" s="52">
        <v>0</v>
      </c>
      <c r="O9" s="52">
        <v>16346</v>
      </c>
      <c r="P9" s="52">
        <v>75</v>
      </c>
      <c r="Q9" s="53">
        <v>0</v>
      </c>
    </row>
    <row r="10" spans="1:17" ht="15" customHeight="1">
      <c r="A10" s="50" t="s">
        <v>138</v>
      </c>
      <c r="B10" s="51">
        <f t="shared" si="0"/>
        <v>486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486</v>
      </c>
      <c r="H10" s="52">
        <v>190</v>
      </c>
      <c r="I10" s="52">
        <v>0</v>
      </c>
      <c r="J10" s="52">
        <v>296</v>
      </c>
      <c r="K10" s="52">
        <v>182</v>
      </c>
      <c r="L10" s="52">
        <f t="shared" si="3"/>
        <v>304</v>
      </c>
      <c r="M10" s="52">
        <v>0</v>
      </c>
      <c r="N10" s="52">
        <v>0</v>
      </c>
      <c r="O10" s="52">
        <v>304</v>
      </c>
      <c r="P10" s="52">
        <v>0</v>
      </c>
      <c r="Q10" s="53">
        <v>0</v>
      </c>
    </row>
    <row r="11" spans="1:17" ht="15" customHeight="1">
      <c r="A11" s="50" t="s">
        <v>139</v>
      </c>
      <c r="B11" s="51">
        <f t="shared" si="0"/>
        <v>7626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7626</v>
      </c>
      <c r="H11" s="52">
        <v>6214</v>
      </c>
      <c r="I11" s="52">
        <v>0</v>
      </c>
      <c r="J11" s="52">
        <v>1412</v>
      </c>
      <c r="K11" s="52">
        <v>2391</v>
      </c>
      <c r="L11" s="52">
        <f t="shared" si="3"/>
        <v>5235</v>
      </c>
      <c r="M11" s="52">
        <v>0</v>
      </c>
      <c r="N11" s="52">
        <v>160</v>
      </c>
      <c r="O11" s="52">
        <v>5075</v>
      </c>
      <c r="P11" s="52">
        <v>0</v>
      </c>
      <c r="Q11" s="53">
        <v>0</v>
      </c>
    </row>
    <row r="12" spans="1:17" ht="15" customHeight="1">
      <c r="A12" s="50" t="s">
        <v>140</v>
      </c>
      <c r="B12" s="51">
        <f t="shared" si="0"/>
        <v>12687</v>
      </c>
      <c r="C12" s="52">
        <f t="shared" si="1"/>
        <v>279</v>
      </c>
      <c r="D12" s="52">
        <v>0</v>
      </c>
      <c r="E12" s="52">
        <v>0</v>
      </c>
      <c r="F12" s="52">
        <v>279</v>
      </c>
      <c r="G12" s="52">
        <f t="shared" si="2"/>
        <v>12408</v>
      </c>
      <c r="H12" s="52">
        <v>9625</v>
      </c>
      <c r="I12" s="52">
        <v>0</v>
      </c>
      <c r="J12" s="52">
        <v>2783</v>
      </c>
      <c r="K12" s="52">
        <v>1451</v>
      </c>
      <c r="L12" s="52">
        <f t="shared" si="3"/>
        <v>11236</v>
      </c>
      <c r="M12" s="52">
        <v>0</v>
      </c>
      <c r="N12" s="52">
        <v>13</v>
      </c>
      <c r="O12" s="52">
        <v>11223</v>
      </c>
      <c r="P12" s="52">
        <v>0</v>
      </c>
      <c r="Q12" s="53">
        <v>0</v>
      </c>
    </row>
    <row r="13" spans="1:17" ht="15" customHeight="1">
      <c r="A13" s="50" t="s">
        <v>141</v>
      </c>
      <c r="B13" s="51">
        <f t="shared" si="0"/>
        <v>13968</v>
      </c>
      <c r="C13" s="52">
        <f t="shared" si="1"/>
        <v>8249</v>
      </c>
      <c r="D13" s="52">
        <v>303</v>
      </c>
      <c r="E13" s="52">
        <v>399</v>
      </c>
      <c r="F13" s="52">
        <v>7547</v>
      </c>
      <c r="G13" s="52">
        <f t="shared" si="2"/>
        <v>5719</v>
      </c>
      <c r="H13" s="52">
        <v>1449</v>
      </c>
      <c r="I13" s="52">
        <v>2637</v>
      </c>
      <c r="J13" s="52">
        <v>1633</v>
      </c>
      <c r="K13" s="52">
        <v>1540</v>
      </c>
      <c r="L13" s="52">
        <f t="shared" si="3"/>
        <v>12428</v>
      </c>
      <c r="M13" s="52">
        <v>0</v>
      </c>
      <c r="N13" s="52">
        <v>6340</v>
      </c>
      <c r="O13" s="52">
        <v>6088</v>
      </c>
      <c r="P13" s="52">
        <v>0</v>
      </c>
      <c r="Q13" s="53">
        <v>0</v>
      </c>
    </row>
    <row r="14" spans="1:17" ht="15" customHeight="1">
      <c r="A14" s="50" t="s">
        <v>133</v>
      </c>
      <c r="B14" s="51">
        <f t="shared" si="0"/>
        <v>3695</v>
      </c>
      <c r="C14" s="52">
        <f t="shared" si="1"/>
        <v>1570</v>
      </c>
      <c r="D14" s="52">
        <v>0</v>
      </c>
      <c r="E14" s="52">
        <v>0</v>
      </c>
      <c r="F14" s="52">
        <v>1570</v>
      </c>
      <c r="G14" s="52">
        <f t="shared" si="2"/>
        <v>2125</v>
      </c>
      <c r="H14" s="52">
        <v>800</v>
      </c>
      <c r="I14" s="52">
        <v>823</v>
      </c>
      <c r="J14" s="52">
        <v>502</v>
      </c>
      <c r="K14" s="52">
        <v>2030</v>
      </c>
      <c r="L14" s="52">
        <f t="shared" si="3"/>
        <v>1665</v>
      </c>
      <c r="M14" s="52">
        <v>0</v>
      </c>
      <c r="N14" s="52">
        <v>21</v>
      </c>
      <c r="O14" s="52">
        <v>1644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142</v>
      </c>
      <c r="B16" s="51">
        <f>+C16+G16</f>
        <v>153080</v>
      </c>
      <c r="C16" s="52">
        <f>SUM(D16:F16)</f>
        <v>138</v>
      </c>
      <c r="D16" s="52">
        <f>SUM(D6:D7)</f>
        <v>0</v>
      </c>
      <c r="E16" s="52">
        <f>SUM(E6:E7)</f>
        <v>0</v>
      </c>
      <c r="F16" s="52">
        <f>SUM(F6:F7)</f>
        <v>138</v>
      </c>
      <c r="G16" s="52">
        <f>SUM(H16:J16)</f>
        <v>152942</v>
      </c>
      <c r="H16" s="52">
        <f>SUM(H6:H7)</f>
        <v>30198</v>
      </c>
      <c r="I16" s="52">
        <f>SUM(I6:I7)</f>
        <v>0</v>
      </c>
      <c r="J16" s="52">
        <f>SUM(J6:J7)</f>
        <v>122744</v>
      </c>
      <c r="K16" s="52">
        <f>SUM(K6:K7)</f>
        <v>93473</v>
      </c>
      <c r="L16" s="52">
        <f>SUM(M16:Q16)</f>
        <v>59607</v>
      </c>
      <c r="M16" s="52">
        <f>SUM(M6:M7)</f>
        <v>41</v>
      </c>
      <c r="N16" s="52">
        <f>SUM(N6:N7)</f>
        <v>17651</v>
      </c>
      <c r="O16" s="52">
        <f>SUM(O6:O7)</f>
        <v>41915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143</v>
      </c>
      <c r="B17" s="51">
        <f>+C17+G17</f>
        <v>55732</v>
      </c>
      <c r="C17" s="52">
        <f>SUM(D17:F17)</f>
        <v>10098</v>
      </c>
      <c r="D17" s="52">
        <f>SUM(D8:D14)</f>
        <v>303</v>
      </c>
      <c r="E17" s="52">
        <f>SUM(E8:E14)</f>
        <v>399</v>
      </c>
      <c r="F17" s="52">
        <f>SUM(F8:F14)</f>
        <v>9396</v>
      </c>
      <c r="G17" s="52">
        <f>SUM(H17:J17)</f>
        <v>45634</v>
      </c>
      <c r="H17" s="52">
        <f>SUM(H8:H14)</f>
        <v>34056</v>
      </c>
      <c r="I17" s="52">
        <f>SUM(I8:I14)</f>
        <v>3460</v>
      </c>
      <c r="J17" s="52">
        <f>SUM(J8:J14)</f>
        <v>8118</v>
      </c>
      <c r="K17" s="52">
        <f>SUM(K8:K14)</f>
        <v>8014</v>
      </c>
      <c r="L17" s="52">
        <f>SUM(M17:Q17)</f>
        <v>47718</v>
      </c>
      <c r="M17" s="52">
        <f>SUM(M8:M14)</f>
        <v>0</v>
      </c>
      <c r="N17" s="52">
        <f>SUM(N8:N14)</f>
        <v>6534</v>
      </c>
      <c r="O17" s="52">
        <f>SUM(O8:O14)</f>
        <v>41109</v>
      </c>
      <c r="P17" s="52">
        <f>SUM(P8:P14)</f>
        <v>75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114</v>
      </c>
      <c r="B19" s="59">
        <f>+C19+G19</f>
        <v>208812</v>
      </c>
      <c r="C19" s="60">
        <f>SUM(D19:F19)</f>
        <v>10236</v>
      </c>
      <c r="D19" s="59">
        <f>SUM(D16:D17)</f>
        <v>303</v>
      </c>
      <c r="E19" s="59">
        <f>SUM(E16:E17)</f>
        <v>399</v>
      </c>
      <c r="F19" s="59">
        <f>SUM(F16:F17)</f>
        <v>9534</v>
      </c>
      <c r="G19" s="60">
        <f>SUM(H19:J19)</f>
        <v>198576</v>
      </c>
      <c r="H19" s="59">
        <f>SUM(H16:H17)</f>
        <v>64254</v>
      </c>
      <c r="I19" s="59">
        <f>SUM(I16:I17)</f>
        <v>3460</v>
      </c>
      <c r="J19" s="59">
        <f>SUM(J16:J17)</f>
        <v>130862</v>
      </c>
      <c r="K19" s="60">
        <f>SUM(K16:K17)</f>
        <v>101487</v>
      </c>
      <c r="L19" s="59">
        <f>SUM(M19:Q19)</f>
        <v>107325</v>
      </c>
      <c r="M19" s="59">
        <f>SUM(M16:M17)</f>
        <v>41</v>
      </c>
      <c r="N19" s="59">
        <f>SUM(N16:N17)</f>
        <v>24185</v>
      </c>
      <c r="O19" s="59">
        <f>SUM(O16:O17)</f>
        <v>83024</v>
      </c>
      <c r="P19" s="59">
        <f>SUM(P16:P17)</f>
        <v>75</v>
      </c>
      <c r="Q19" s="61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H1">
      <selection activeCell="T6" sqref="T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144</v>
      </c>
      <c r="E1" s="9" t="s">
        <v>145</v>
      </c>
      <c r="I1" s="1" t="s">
        <v>110</v>
      </c>
    </row>
    <row r="2" ht="15" customHeight="1" thickBot="1">
      <c r="Q2" s="10" t="s">
        <v>146</v>
      </c>
    </row>
    <row r="3" spans="1:17" s="4" customFormat="1" ht="15" customHeight="1">
      <c r="A3" s="2"/>
      <c r="B3" s="3"/>
      <c r="C3" s="34" t="s">
        <v>147</v>
      </c>
      <c r="D3" s="35"/>
      <c r="E3" s="35"/>
      <c r="F3" s="35"/>
      <c r="G3" s="35"/>
      <c r="H3" s="35"/>
      <c r="I3" s="35"/>
      <c r="J3" s="36"/>
      <c r="K3" s="34" t="s">
        <v>148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114</v>
      </c>
      <c r="C4" s="40" t="s">
        <v>115</v>
      </c>
      <c r="D4" s="41"/>
      <c r="E4" s="41"/>
      <c r="F4" s="42"/>
      <c r="G4" s="40" t="s">
        <v>116</v>
      </c>
      <c r="H4" s="41"/>
      <c r="I4" s="41"/>
      <c r="J4" s="42"/>
      <c r="K4" s="43"/>
      <c r="L4" s="43"/>
      <c r="M4" s="43" t="s">
        <v>117</v>
      </c>
      <c r="N4" s="43" t="s">
        <v>118</v>
      </c>
      <c r="O4" s="43"/>
      <c r="P4" s="43" t="s">
        <v>149</v>
      </c>
      <c r="Q4" s="44"/>
    </row>
    <row r="5" spans="1:17" s="4" customFormat="1" ht="15" customHeight="1" thickBot="1">
      <c r="A5" s="5"/>
      <c r="B5" s="6"/>
      <c r="C5" s="7" t="s">
        <v>120</v>
      </c>
      <c r="D5" s="7" t="s">
        <v>121</v>
      </c>
      <c r="E5" s="7" t="s">
        <v>122</v>
      </c>
      <c r="F5" s="7" t="s">
        <v>123</v>
      </c>
      <c r="G5" s="7" t="s">
        <v>124</v>
      </c>
      <c r="H5" s="7" t="s">
        <v>125</v>
      </c>
      <c r="I5" s="7" t="s">
        <v>126</v>
      </c>
      <c r="J5" s="7" t="s">
        <v>127</v>
      </c>
      <c r="K5" s="7" t="s">
        <v>128</v>
      </c>
      <c r="L5" s="7" t="s">
        <v>129</v>
      </c>
      <c r="M5" s="7" t="s">
        <v>130</v>
      </c>
      <c r="N5" s="7" t="s">
        <v>130</v>
      </c>
      <c r="O5" s="7" t="s">
        <v>131</v>
      </c>
      <c r="P5" s="7" t="s">
        <v>132</v>
      </c>
      <c r="Q5" s="45" t="s">
        <v>133</v>
      </c>
    </row>
    <row r="6" spans="1:17" ht="15" customHeight="1">
      <c r="A6" s="46" t="s">
        <v>134</v>
      </c>
      <c r="B6" s="47">
        <f aca="true" t="shared" si="0" ref="B6:B14">+C6+G6</f>
        <v>2341092</v>
      </c>
      <c r="C6" s="48">
        <f aca="true" t="shared" si="1" ref="C6:C14">SUM(D6:F6)</f>
        <v>1960</v>
      </c>
      <c r="D6" s="48">
        <v>0</v>
      </c>
      <c r="E6" s="48">
        <v>0</v>
      </c>
      <c r="F6" s="48">
        <v>1960</v>
      </c>
      <c r="G6" s="48">
        <f aca="true" t="shared" si="2" ref="G6:G14">SUM(H6:J6)</f>
        <v>2339132</v>
      </c>
      <c r="H6" s="48">
        <v>463003</v>
      </c>
      <c r="I6" s="48">
        <v>0</v>
      </c>
      <c r="J6" s="48">
        <v>1876129</v>
      </c>
      <c r="K6" s="48">
        <v>1395426</v>
      </c>
      <c r="L6" s="48">
        <f aca="true" t="shared" si="3" ref="L6:L14">SUM(M6:Q6)</f>
        <v>945666</v>
      </c>
      <c r="M6" s="48">
        <v>700</v>
      </c>
      <c r="N6" s="48">
        <v>281400</v>
      </c>
      <c r="O6" s="48">
        <v>663566</v>
      </c>
      <c r="P6" s="48">
        <v>0</v>
      </c>
      <c r="Q6" s="49">
        <v>0</v>
      </c>
    </row>
    <row r="7" spans="1:17" ht="15" customHeight="1">
      <c r="A7" s="50" t="s">
        <v>135</v>
      </c>
      <c r="B7" s="51">
        <f t="shared" si="0"/>
        <v>49888</v>
      </c>
      <c r="C7" s="52">
        <f t="shared" si="1"/>
        <v>0</v>
      </c>
      <c r="D7" s="52">
        <v>0</v>
      </c>
      <c r="E7" s="52">
        <v>0</v>
      </c>
      <c r="F7" s="52">
        <v>0</v>
      </c>
      <c r="G7" s="52">
        <f t="shared" si="2"/>
        <v>49888</v>
      </c>
      <c r="H7" s="52">
        <v>0</v>
      </c>
      <c r="I7" s="52">
        <v>0</v>
      </c>
      <c r="J7" s="52">
        <v>49888</v>
      </c>
      <c r="K7" s="52">
        <v>32505</v>
      </c>
      <c r="L7" s="52">
        <f t="shared" si="3"/>
        <v>17383</v>
      </c>
      <c r="M7" s="52">
        <v>0</v>
      </c>
      <c r="N7" s="52">
        <v>0</v>
      </c>
      <c r="O7" s="52">
        <v>17383</v>
      </c>
      <c r="P7" s="52">
        <v>0</v>
      </c>
      <c r="Q7" s="53">
        <v>0</v>
      </c>
    </row>
    <row r="8" spans="1:17" ht="15" customHeight="1">
      <c r="A8" s="50" t="s">
        <v>136</v>
      </c>
      <c r="B8" s="51">
        <f t="shared" si="0"/>
        <v>5530</v>
      </c>
      <c r="C8" s="52">
        <f t="shared" si="1"/>
        <v>0</v>
      </c>
      <c r="D8" s="52">
        <v>0</v>
      </c>
      <c r="E8" s="52">
        <v>0</v>
      </c>
      <c r="F8" s="52">
        <v>0</v>
      </c>
      <c r="G8" s="52">
        <f t="shared" si="2"/>
        <v>5530</v>
      </c>
      <c r="H8" s="52">
        <v>0</v>
      </c>
      <c r="I8" s="52">
        <v>0</v>
      </c>
      <c r="J8" s="52">
        <v>5530</v>
      </c>
      <c r="K8" s="52">
        <v>2050</v>
      </c>
      <c r="L8" s="52">
        <f t="shared" si="3"/>
        <v>3480</v>
      </c>
      <c r="M8" s="52">
        <v>0</v>
      </c>
      <c r="N8" s="52">
        <v>0</v>
      </c>
      <c r="O8" s="52">
        <v>3480</v>
      </c>
      <c r="P8" s="52">
        <v>0</v>
      </c>
      <c r="Q8" s="53">
        <v>0</v>
      </c>
    </row>
    <row r="9" spans="1:17" ht="15" customHeight="1">
      <c r="A9" s="50" t="s">
        <v>137</v>
      </c>
      <c r="B9" s="51">
        <f t="shared" si="0"/>
        <v>164135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164135</v>
      </c>
      <c r="H9" s="52">
        <v>157485</v>
      </c>
      <c r="I9" s="52">
        <v>0</v>
      </c>
      <c r="J9" s="52">
        <v>6650</v>
      </c>
      <c r="K9" s="52">
        <v>2300</v>
      </c>
      <c r="L9" s="52">
        <f t="shared" si="3"/>
        <v>161835</v>
      </c>
      <c r="M9" s="52">
        <v>0</v>
      </c>
      <c r="N9" s="52">
        <v>0</v>
      </c>
      <c r="O9" s="52">
        <v>160835</v>
      </c>
      <c r="P9" s="52">
        <v>1000</v>
      </c>
      <c r="Q9" s="53">
        <v>0</v>
      </c>
    </row>
    <row r="10" spans="1:17" ht="15" customHeight="1">
      <c r="A10" s="50" t="s">
        <v>138</v>
      </c>
      <c r="B10" s="51">
        <f t="shared" si="0"/>
        <v>3685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3685</v>
      </c>
      <c r="H10" s="52">
        <v>835</v>
      </c>
      <c r="I10" s="52">
        <v>0</v>
      </c>
      <c r="J10" s="52">
        <v>2850</v>
      </c>
      <c r="K10" s="52">
        <v>2000</v>
      </c>
      <c r="L10" s="52">
        <f t="shared" si="3"/>
        <v>1685</v>
      </c>
      <c r="M10" s="52">
        <v>0</v>
      </c>
      <c r="N10" s="52">
        <v>0</v>
      </c>
      <c r="O10" s="52">
        <v>1685</v>
      </c>
      <c r="P10" s="52">
        <v>0</v>
      </c>
      <c r="Q10" s="53">
        <v>0</v>
      </c>
    </row>
    <row r="11" spans="1:17" ht="15" customHeight="1">
      <c r="A11" s="50" t="s">
        <v>139</v>
      </c>
      <c r="B11" s="51">
        <f t="shared" si="0"/>
        <v>149130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149130</v>
      </c>
      <c r="H11" s="52">
        <v>129300</v>
      </c>
      <c r="I11" s="52">
        <v>0</v>
      </c>
      <c r="J11" s="52">
        <v>19830</v>
      </c>
      <c r="K11" s="52">
        <v>31880</v>
      </c>
      <c r="L11" s="52">
        <f t="shared" si="3"/>
        <v>117250</v>
      </c>
      <c r="M11" s="52">
        <v>0</v>
      </c>
      <c r="N11" s="52">
        <v>2200</v>
      </c>
      <c r="O11" s="52">
        <v>115050</v>
      </c>
      <c r="P11" s="52">
        <v>0</v>
      </c>
      <c r="Q11" s="53">
        <v>0</v>
      </c>
    </row>
    <row r="12" spans="1:17" ht="15" customHeight="1">
      <c r="A12" s="50" t="s">
        <v>140</v>
      </c>
      <c r="B12" s="51">
        <f t="shared" si="0"/>
        <v>179781</v>
      </c>
      <c r="C12" s="52">
        <f t="shared" si="1"/>
        <v>6800</v>
      </c>
      <c r="D12" s="52">
        <v>0</v>
      </c>
      <c r="E12" s="52">
        <v>0</v>
      </c>
      <c r="F12" s="52">
        <v>6800</v>
      </c>
      <c r="G12" s="52">
        <f t="shared" si="2"/>
        <v>172981</v>
      </c>
      <c r="H12" s="52">
        <v>137700</v>
      </c>
      <c r="I12" s="52">
        <v>0</v>
      </c>
      <c r="J12" s="52">
        <v>35281</v>
      </c>
      <c r="K12" s="52">
        <v>21001</v>
      </c>
      <c r="L12" s="52">
        <f t="shared" si="3"/>
        <v>158780</v>
      </c>
      <c r="M12" s="52">
        <v>0</v>
      </c>
      <c r="N12" s="52">
        <v>600</v>
      </c>
      <c r="O12" s="52">
        <v>158180</v>
      </c>
      <c r="P12" s="52">
        <v>0</v>
      </c>
      <c r="Q12" s="53">
        <v>0</v>
      </c>
    </row>
    <row r="13" spans="1:17" ht="15" customHeight="1">
      <c r="A13" s="50" t="s">
        <v>141</v>
      </c>
      <c r="B13" s="51">
        <f t="shared" si="0"/>
        <v>339840</v>
      </c>
      <c r="C13" s="52">
        <f t="shared" si="1"/>
        <v>249840</v>
      </c>
      <c r="D13" s="52">
        <v>10510</v>
      </c>
      <c r="E13" s="52">
        <v>7630</v>
      </c>
      <c r="F13" s="52">
        <v>231700</v>
      </c>
      <c r="G13" s="52">
        <f t="shared" si="2"/>
        <v>90000</v>
      </c>
      <c r="H13" s="52">
        <v>15100</v>
      </c>
      <c r="I13" s="52">
        <v>50100</v>
      </c>
      <c r="J13" s="52">
        <v>24800</v>
      </c>
      <c r="K13" s="52">
        <v>35850</v>
      </c>
      <c r="L13" s="52">
        <f t="shared" si="3"/>
        <v>303990</v>
      </c>
      <c r="M13" s="52">
        <v>0</v>
      </c>
      <c r="N13" s="52">
        <v>225400</v>
      </c>
      <c r="O13" s="52">
        <v>78590</v>
      </c>
      <c r="P13" s="52">
        <v>0</v>
      </c>
      <c r="Q13" s="53">
        <v>0</v>
      </c>
    </row>
    <row r="14" spans="1:17" ht="15" customHeight="1">
      <c r="A14" s="50" t="s">
        <v>133</v>
      </c>
      <c r="B14" s="51">
        <f t="shared" si="0"/>
        <v>77365</v>
      </c>
      <c r="C14" s="52">
        <f t="shared" si="1"/>
        <v>32920</v>
      </c>
      <c r="D14" s="52">
        <v>0</v>
      </c>
      <c r="E14" s="52">
        <v>0</v>
      </c>
      <c r="F14" s="52">
        <v>32920</v>
      </c>
      <c r="G14" s="52">
        <f t="shared" si="2"/>
        <v>44445</v>
      </c>
      <c r="H14" s="52">
        <v>17200</v>
      </c>
      <c r="I14" s="52">
        <v>20215</v>
      </c>
      <c r="J14" s="52">
        <v>7030</v>
      </c>
      <c r="K14" s="52">
        <v>40140</v>
      </c>
      <c r="L14" s="52">
        <f t="shared" si="3"/>
        <v>37225</v>
      </c>
      <c r="M14" s="52">
        <v>0</v>
      </c>
      <c r="N14" s="52">
        <v>300</v>
      </c>
      <c r="O14" s="52">
        <v>36925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142</v>
      </c>
      <c r="B16" s="51">
        <f>+C16+G16</f>
        <v>2390980</v>
      </c>
      <c r="C16" s="52">
        <f>SUM(D16:F16)</f>
        <v>1960</v>
      </c>
      <c r="D16" s="52">
        <f>SUM(D6:D7)</f>
        <v>0</v>
      </c>
      <c r="E16" s="52">
        <f>SUM(E6:E7)</f>
        <v>0</v>
      </c>
      <c r="F16" s="52">
        <f>SUM(F6:F7)</f>
        <v>1960</v>
      </c>
      <c r="G16" s="52">
        <f>SUM(H16:J16)</f>
        <v>2389020</v>
      </c>
      <c r="H16" s="52">
        <f>SUM(H6:H7)</f>
        <v>463003</v>
      </c>
      <c r="I16" s="52">
        <f>SUM(I6:I7)</f>
        <v>0</v>
      </c>
      <c r="J16" s="52">
        <f>SUM(J6:J7)</f>
        <v>1926017</v>
      </c>
      <c r="K16" s="52">
        <f>SUM(K6:K7)</f>
        <v>1427931</v>
      </c>
      <c r="L16" s="52">
        <f>SUM(M16:Q16)</f>
        <v>963049</v>
      </c>
      <c r="M16" s="52">
        <f>SUM(M6:M7)</f>
        <v>700</v>
      </c>
      <c r="N16" s="52">
        <f>SUM(N6:N7)</f>
        <v>281400</v>
      </c>
      <c r="O16" s="52">
        <f>SUM(O6:O7)</f>
        <v>680949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143</v>
      </c>
      <c r="B17" s="51">
        <f>+C17+G17</f>
        <v>919466</v>
      </c>
      <c r="C17" s="52">
        <f>SUM(D17:F17)</f>
        <v>289560</v>
      </c>
      <c r="D17" s="52">
        <f>SUM(D8:D14)</f>
        <v>10510</v>
      </c>
      <c r="E17" s="52">
        <f>SUM(E8:E14)</f>
        <v>7630</v>
      </c>
      <c r="F17" s="52">
        <f>SUM(F8:F14)</f>
        <v>271420</v>
      </c>
      <c r="G17" s="52">
        <f>SUM(H17:J17)</f>
        <v>629906</v>
      </c>
      <c r="H17" s="52">
        <f>SUM(H8:H14)</f>
        <v>457620</v>
      </c>
      <c r="I17" s="52">
        <f>SUM(I8:I14)</f>
        <v>70315</v>
      </c>
      <c r="J17" s="52">
        <f>SUM(J8:J14)</f>
        <v>101971</v>
      </c>
      <c r="K17" s="52">
        <f>SUM(K8:K14)</f>
        <v>135221</v>
      </c>
      <c r="L17" s="52">
        <f>SUM(M17:Q17)</f>
        <v>784245</v>
      </c>
      <c r="M17" s="52">
        <f>SUM(M8:M14)</f>
        <v>0</v>
      </c>
      <c r="N17" s="52">
        <f>SUM(N8:N14)</f>
        <v>228500</v>
      </c>
      <c r="O17" s="52">
        <f>SUM(O8:O14)</f>
        <v>554745</v>
      </c>
      <c r="P17" s="52">
        <f>SUM(P8:P14)</f>
        <v>1000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114</v>
      </c>
      <c r="B19" s="59">
        <f>+C19+G19</f>
        <v>3310446</v>
      </c>
      <c r="C19" s="60">
        <f>SUM(D19:F19)</f>
        <v>291520</v>
      </c>
      <c r="D19" s="59">
        <f>SUM(D16:D17)</f>
        <v>10510</v>
      </c>
      <c r="E19" s="59">
        <f>SUM(E16:E17)</f>
        <v>7630</v>
      </c>
      <c r="F19" s="59">
        <f>SUM(F16:F17)</f>
        <v>273380</v>
      </c>
      <c r="G19" s="60">
        <f>SUM(H19:J19)</f>
        <v>3018926</v>
      </c>
      <c r="H19" s="59">
        <f>SUM(H16:H17)</f>
        <v>920623</v>
      </c>
      <c r="I19" s="59">
        <f>SUM(I16:I17)</f>
        <v>70315</v>
      </c>
      <c r="J19" s="59">
        <f>SUM(J16:J17)</f>
        <v>2027988</v>
      </c>
      <c r="K19" s="60">
        <f>SUM(K16:K17)</f>
        <v>1563152</v>
      </c>
      <c r="L19" s="59">
        <f>SUM(M19:Q19)</f>
        <v>1747294</v>
      </c>
      <c r="M19" s="59">
        <f>SUM(M16:M17)</f>
        <v>700</v>
      </c>
      <c r="N19" s="59">
        <f>SUM(N16:N17)</f>
        <v>509900</v>
      </c>
      <c r="O19" s="59">
        <f>SUM(O16:O17)</f>
        <v>1235694</v>
      </c>
      <c r="P19" s="59">
        <f>SUM(P16:P17)</f>
        <v>1000</v>
      </c>
      <c r="Q19" s="61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2005-02-01T00:22:54Z</dcterms:modified>
  <cp:category/>
  <cp:version/>
  <cp:contentType/>
  <cp:contentStatus/>
</cp:coreProperties>
</file>