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<sst xmlns="http://schemas.openxmlformats.org/spreadsheetml/2006/main" count="240" uniqueCount="164">
  <si>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</si>
  <si>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</si>
  <si>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</si>
  <si>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</si>
  <si>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</si>
  <si>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</si>
  <si>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</si>
  <si>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</si>
  <si>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</si>
  <si>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</si>
  <si>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</si>
  <si>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</si>
  <si>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</si>
  <si>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</si>
  <si>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</si>
  <si>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</si>
  <si>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</si>
  <si>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</si>
  <si>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</si>
  <si>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</si>
  <si>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</si>
  <si>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</si>
  <si>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</si>
  <si>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</si>
  <si>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</si>
  <si>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</si>
  <si>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</si>
  <si>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</si>
  <si>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</si>
  <si>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</si>
  <si>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</si>
  <si>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</si>
  <si>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</si>
  <si>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</si>
  <si>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</si>
  <si>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</si>
  <si>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</si>
  <si>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</si>
  <si>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</si>
  <si>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</si>
  <si>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</si>
  <si>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</si>
  <si>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</si>
  <si>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</si>
  <si>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</si>
  <si>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</si>
  <si>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</si>
  <si>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</si>
  <si>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</si>
  <si>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</si>
  <si>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</si>
  <si>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</si>
  <si>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</si>
  <si>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</si>
  <si>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</si>
  <si>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</si>
  <si>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</si>
  <si>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</si>
  <si>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</si>
  <si>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</si>
  <si>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</si>
  <si>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</si>
  <si>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</si>
  <si>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</si>
  <si>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</si>
  <si>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</si>
  <si>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</si>
  <si>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</si>
  <si>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</si>
  <si>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</si>
  <si>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</si>
  <si>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</si>
  <si>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</si>
  <si>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</si>
  <si>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</si>
  <si>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</si>
  <si>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</si>
  <si>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</si>
  <si>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</si>
  <si>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</si>
  <si>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</si>
  <si>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</si>
  <si>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</si>
  <si>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</si>
  <si>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</si>
  <si>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</si>
  <si>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</si>
  <si>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</si>
  <si>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</si>
  <si>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</si>
  <si>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</si>
  <si>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</si>
  <si>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</si>
  <si>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</si>
  <si>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</si>
  <si>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</si>
  <si>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</si>
  <si>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平成  16年  12月分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</si>
  <si>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</si>
  <si>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</si>
  <si>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</si>
  <si>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</si>
  <si>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</si>
  <si>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</si>
  <si>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</si>
  <si>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</si>
  <si>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</si>
  <si>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</si>
  <si>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</si>
  <si>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土岐郡計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</si>
  <si>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</si>
  <si>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</si>
  <si>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</si>
  <si>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</si>
  <si>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</si>
  <si>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</si>
  <si>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</si>
  <si>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12月分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</si>
  <si>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</si>
  <si>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</si>
  <si>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</si>
  <si>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</si>
  <si>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</si>
  <si>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</si>
  <si>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</si>
  <si>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</si>
  <si>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</si>
  <si>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</si>
  <si>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</si>
  <si>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</si>
  <si>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</si>
  <si>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</si>
  <si>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</si>
  <si>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</si>
  <si>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</si>
  <si>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</si>
  <si>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</si>
  <si>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</si>
  <si>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</si>
  <si>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</si>
  <si>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</si>
  <si>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</si>
  <si>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</si>
  <si>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</si>
  <si>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</si>
  <si>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</si>
  <si>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</si>
  <si>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</si>
  <si>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</si>
  <si>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</si>
  <si>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</si>
  <si>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</si>
  <si>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（県市町村名）岐阜県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</si>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</sst>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="75" zoomScaleNormal="75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0" sqref="C90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97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6">SUM(C6:F6)</f>
        <v>206</v>
      </c>
      <c r="C6" s="17">
        <v>117</v>
      </c>
      <c r="D6" s="17">
        <v>67</v>
      </c>
      <c r="E6" s="17">
        <v>0</v>
      </c>
      <c r="F6" s="17">
        <v>22</v>
      </c>
      <c r="G6" s="17">
        <v>181</v>
      </c>
      <c r="H6" s="17">
        <f aca="true" t="shared" si="1" ref="H6:H26">SUM(I6:L6)</f>
        <v>25</v>
      </c>
      <c r="I6" s="17">
        <v>0</v>
      </c>
      <c r="J6" s="17">
        <v>25</v>
      </c>
      <c r="K6" s="17">
        <v>0</v>
      </c>
      <c r="L6" s="17">
        <v>0</v>
      </c>
      <c r="M6" s="17">
        <v>103</v>
      </c>
      <c r="N6" s="17">
        <v>37</v>
      </c>
      <c r="O6" s="17">
        <v>14</v>
      </c>
      <c r="P6" s="17">
        <v>19</v>
      </c>
      <c r="Q6" s="17">
        <v>0</v>
      </c>
      <c r="R6" s="18">
        <v>33</v>
      </c>
    </row>
    <row r="7" spans="1:18" ht="12" customHeight="1">
      <c r="A7" s="15" t="s">
        <v>24</v>
      </c>
      <c r="B7" s="19">
        <f t="shared" si="0"/>
        <v>103</v>
      </c>
      <c r="C7" s="20">
        <v>42</v>
      </c>
      <c r="D7" s="20">
        <v>40</v>
      </c>
      <c r="E7" s="20">
        <v>0</v>
      </c>
      <c r="F7" s="20">
        <v>21</v>
      </c>
      <c r="G7" s="20">
        <v>86</v>
      </c>
      <c r="H7" s="20">
        <f t="shared" si="1"/>
        <v>17</v>
      </c>
      <c r="I7" s="20">
        <v>0</v>
      </c>
      <c r="J7" s="20">
        <v>17</v>
      </c>
      <c r="K7" s="20">
        <v>0</v>
      </c>
      <c r="L7" s="20">
        <v>0</v>
      </c>
      <c r="M7" s="20">
        <v>44</v>
      </c>
      <c r="N7" s="20">
        <v>19</v>
      </c>
      <c r="O7" s="20">
        <v>0</v>
      </c>
      <c r="P7" s="20">
        <v>18</v>
      </c>
      <c r="Q7" s="20">
        <v>0</v>
      </c>
      <c r="R7" s="21">
        <v>22</v>
      </c>
    </row>
    <row r="8" spans="1:18" ht="12" customHeight="1">
      <c r="A8" s="15" t="s">
        <v>25</v>
      </c>
      <c r="B8" s="19">
        <f t="shared" si="0"/>
        <v>72</v>
      </c>
      <c r="C8" s="20">
        <v>12</v>
      </c>
      <c r="D8" s="20">
        <v>10</v>
      </c>
      <c r="E8" s="20">
        <v>0</v>
      </c>
      <c r="F8" s="20">
        <v>50</v>
      </c>
      <c r="G8" s="20">
        <v>25</v>
      </c>
      <c r="H8" s="20">
        <f t="shared" si="1"/>
        <v>47</v>
      </c>
      <c r="I8" s="20">
        <v>0</v>
      </c>
      <c r="J8" s="20">
        <v>47</v>
      </c>
      <c r="K8" s="20">
        <v>0</v>
      </c>
      <c r="L8" s="20">
        <v>0</v>
      </c>
      <c r="M8" s="20">
        <v>16</v>
      </c>
      <c r="N8" s="20">
        <v>1</v>
      </c>
      <c r="O8" s="20">
        <v>0</v>
      </c>
      <c r="P8" s="20">
        <v>0</v>
      </c>
      <c r="Q8" s="20">
        <v>0</v>
      </c>
      <c r="R8" s="21">
        <v>55</v>
      </c>
    </row>
    <row r="9" spans="1:18" ht="12" customHeight="1">
      <c r="A9" s="15" t="s">
        <v>26</v>
      </c>
      <c r="B9" s="19">
        <f t="shared" si="0"/>
        <v>120</v>
      </c>
      <c r="C9" s="20">
        <v>46</v>
      </c>
      <c r="D9" s="20">
        <v>2</v>
      </c>
      <c r="E9" s="20">
        <v>0</v>
      </c>
      <c r="F9" s="20">
        <v>72</v>
      </c>
      <c r="G9" s="20">
        <v>103</v>
      </c>
      <c r="H9" s="20">
        <f t="shared" si="1"/>
        <v>17</v>
      </c>
      <c r="I9" s="20">
        <v>0</v>
      </c>
      <c r="J9" s="20">
        <v>17</v>
      </c>
      <c r="K9" s="20">
        <v>0</v>
      </c>
      <c r="L9" s="20">
        <v>0</v>
      </c>
      <c r="M9" s="20">
        <v>54</v>
      </c>
      <c r="N9" s="20">
        <v>8</v>
      </c>
      <c r="O9" s="20">
        <v>0</v>
      </c>
      <c r="P9" s="20">
        <v>2</v>
      </c>
      <c r="Q9" s="20">
        <v>0</v>
      </c>
      <c r="R9" s="21">
        <v>56</v>
      </c>
    </row>
    <row r="10" spans="1:18" ht="12" customHeight="1">
      <c r="A10" s="15" t="s">
        <v>27</v>
      </c>
      <c r="B10" s="19">
        <f t="shared" si="0"/>
        <v>26</v>
      </c>
      <c r="C10" s="20">
        <v>24</v>
      </c>
      <c r="D10" s="20">
        <v>0</v>
      </c>
      <c r="E10" s="20">
        <v>0</v>
      </c>
      <c r="F10" s="20">
        <v>2</v>
      </c>
      <c r="G10" s="20">
        <v>24</v>
      </c>
      <c r="H10" s="20">
        <f t="shared" si="1"/>
        <v>2</v>
      </c>
      <c r="I10" s="20">
        <v>0</v>
      </c>
      <c r="J10" s="20">
        <v>2</v>
      </c>
      <c r="K10" s="20">
        <v>0</v>
      </c>
      <c r="L10" s="20">
        <v>0</v>
      </c>
      <c r="M10" s="20">
        <v>18</v>
      </c>
      <c r="N10" s="20">
        <v>8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46</v>
      </c>
      <c r="C11" s="20">
        <v>16</v>
      </c>
      <c r="D11" s="20">
        <v>28</v>
      </c>
      <c r="E11" s="20">
        <v>0</v>
      </c>
      <c r="F11" s="20">
        <v>2</v>
      </c>
      <c r="G11" s="20">
        <v>33</v>
      </c>
      <c r="H11" s="20">
        <f t="shared" si="1"/>
        <v>13</v>
      </c>
      <c r="I11" s="20">
        <v>0</v>
      </c>
      <c r="J11" s="20">
        <v>13</v>
      </c>
      <c r="K11" s="20">
        <v>0</v>
      </c>
      <c r="L11" s="20">
        <v>0</v>
      </c>
      <c r="M11" s="20">
        <v>14</v>
      </c>
      <c r="N11" s="20">
        <v>4</v>
      </c>
      <c r="O11" s="20">
        <v>28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29</v>
      </c>
      <c r="C13" s="20">
        <v>9</v>
      </c>
      <c r="D13" s="20">
        <v>20</v>
      </c>
      <c r="E13" s="20">
        <v>0</v>
      </c>
      <c r="F13" s="20">
        <v>0</v>
      </c>
      <c r="G13" s="20">
        <v>29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6</v>
      </c>
      <c r="N13" s="20">
        <v>3</v>
      </c>
      <c r="O13" s="20">
        <v>0</v>
      </c>
      <c r="P13" s="20">
        <v>0</v>
      </c>
      <c r="Q13" s="20">
        <v>0</v>
      </c>
      <c r="R13" s="21">
        <v>20</v>
      </c>
    </row>
    <row r="14" spans="1:18" ht="12" customHeight="1">
      <c r="A14" s="15" t="s">
        <v>31</v>
      </c>
      <c r="B14" s="19">
        <f t="shared" si="0"/>
        <v>24</v>
      </c>
      <c r="C14" s="20">
        <v>22</v>
      </c>
      <c r="D14" s="20">
        <v>0</v>
      </c>
      <c r="E14" s="20">
        <v>0</v>
      </c>
      <c r="F14" s="20">
        <v>2</v>
      </c>
      <c r="G14" s="20">
        <v>19</v>
      </c>
      <c r="H14" s="20">
        <f t="shared" si="1"/>
        <v>5</v>
      </c>
      <c r="I14" s="20">
        <v>0</v>
      </c>
      <c r="J14" s="20">
        <v>5</v>
      </c>
      <c r="K14" s="20">
        <v>0</v>
      </c>
      <c r="L14" s="20">
        <v>0</v>
      </c>
      <c r="M14" s="20">
        <v>15</v>
      </c>
      <c r="N14" s="20">
        <v>9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25</v>
      </c>
      <c r="C15" s="20">
        <v>13</v>
      </c>
      <c r="D15" s="20">
        <v>9</v>
      </c>
      <c r="E15" s="20">
        <v>0</v>
      </c>
      <c r="F15" s="20">
        <v>3</v>
      </c>
      <c r="G15" s="20">
        <v>25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15</v>
      </c>
      <c r="N15" s="20">
        <v>2</v>
      </c>
      <c r="O15" s="20">
        <v>0</v>
      </c>
      <c r="P15" s="20">
        <v>0</v>
      </c>
      <c r="Q15" s="20">
        <v>0</v>
      </c>
      <c r="R15" s="21">
        <v>8</v>
      </c>
    </row>
    <row r="16" spans="1:18" ht="12" customHeight="1">
      <c r="A16" s="15" t="s">
        <v>33</v>
      </c>
      <c r="B16" s="19">
        <f t="shared" si="0"/>
        <v>50</v>
      </c>
      <c r="C16" s="20">
        <v>32</v>
      </c>
      <c r="D16" s="20">
        <v>18</v>
      </c>
      <c r="E16" s="20">
        <v>0</v>
      </c>
      <c r="F16" s="20">
        <v>0</v>
      </c>
      <c r="G16" s="20">
        <v>50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17</v>
      </c>
      <c r="N16" s="20">
        <v>15</v>
      </c>
      <c r="O16" s="20">
        <v>0</v>
      </c>
      <c r="P16" s="20">
        <v>0</v>
      </c>
      <c r="Q16" s="20">
        <v>0</v>
      </c>
      <c r="R16" s="21">
        <v>18</v>
      </c>
    </row>
    <row r="17" spans="1:18" ht="12" customHeight="1">
      <c r="A17" s="15" t="s">
        <v>34</v>
      </c>
      <c r="B17" s="19">
        <f t="shared" si="0"/>
        <v>27</v>
      </c>
      <c r="C17" s="20">
        <v>26</v>
      </c>
      <c r="D17" s="20">
        <v>1</v>
      </c>
      <c r="E17" s="20">
        <v>0</v>
      </c>
      <c r="F17" s="20">
        <v>0</v>
      </c>
      <c r="G17" s="20">
        <v>26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21</v>
      </c>
      <c r="N17" s="20">
        <v>6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114</v>
      </c>
      <c r="C18" s="20">
        <v>40</v>
      </c>
      <c r="D18" s="20">
        <v>26</v>
      </c>
      <c r="E18" s="20">
        <v>0</v>
      </c>
      <c r="F18" s="20">
        <v>48</v>
      </c>
      <c r="G18" s="20">
        <v>67</v>
      </c>
      <c r="H18" s="20">
        <f t="shared" si="1"/>
        <v>47</v>
      </c>
      <c r="I18" s="20">
        <v>0</v>
      </c>
      <c r="J18" s="20">
        <v>47</v>
      </c>
      <c r="K18" s="20">
        <v>0</v>
      </c>
      <c r="L18" s="20">
        <v>0</v>
      </c>
      <c r="M18" s="20">
        <v>37</v>
      </c>
      <c r="N18" s="20">
        <v>10</v>
      </c>
      <c r="O18" s="20">
        <v>6</v>
      </c>
      <c r="P18" s="20">
        <v>0</v>
      </c>
      <c r="Q18" s="20">
        <v>0</v>
      </c>
      <c r="R18" s="21">
        <v>61</v>
      </c>
    </row>
    <row r="19" spans="1:18" ht="12" customHeight="1">
      <c r="A19" s="15" t="s">
        <v>36</v>
      </c>
      <c r="B19" s="19">
        <f t="shared" si="0"/>
        <v>120</v>
      </c>
      <c r="C19" s="20">
        <v>27</v>
      </c>
      <c r="D19" s="20">
        <v>86</v>
      </c>
      <c r="E19" s="20">
        <v>0</v>
      </c>
      <c r="F19" s="20">
        <v>7</v>
      </c>
      <c r="G19" s="20">
        <v>79</v>
      </c>
      <c r="H19" s="20">
        <f t="shared" si="1"/>
        <v>41</v>
      </c>
      <c r="I19" s="20">
        <v>0</v>
      </c>
      <c r="J19" s="20">
        <v>41</v>
      </c>
      <c r="K19" s="20">
        <v>0</v>
      </c>
      <c r="L19" s="20">
        <v>0</v>
      </c>
      <c r="M19" s="20">
        <v>30</v>
      </c>
      <c r="N19" s="20">
        <v>6</v>
      </c>
      <c r="O19" s="20">
        <v>16</v>
      </c>
      <c r="P19" s="20">
        <v>6</v>
      </c>
      <c r="Q19" s="20">
        <v>20</v>
      </c>
      <c r="R19" s="21">
        <v>42</v>
      </c>
    </row>
    <row r="20" spans="1:18" ht="12" customHeight="1">
      <c r="A20" s="15" t="s">
        <v>37</v>
      </c>
      <c r="B20" s="19">
        <f t="shared" si="0"/>
        <v>29</v>
      </c>
      <c r="C20" s="20">
        <v>15</v>
      </c>
      <c r="D20" s="20">
        <v>14</v>
      </c>
      <c r="E20" s="20">
        <v>0</v>
      </c>
      <c r="F20" s="20">
        <v>0</v>
      </c>
      <c r="G20" s="20">
        <v>15</v>
      </c>
      <c r="H20" s="20">
        <f t="shared" si="1"/>
        <v>14</v>
      </c>
      <c r="I20" s="20">
        <v>0</v>
      </c>
      <c r="J20" s="20">
        <v>14</v>
      </c>
      <c r="K20" s="20">
        <v>0</v>
      </c>
      <c r="L20" s="20">
        <v>0</v>
      </c>
      <c r="M20" s="20">
        <v>15</v>
      </c>
      <c r="N20" s="20">
        <v>0</v>
      </c>
      <c r="O20" s="20">
        <v>14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62</v>
      </c>
      <c r="C21" s="20">
        <v>24</v>
      </c>
      <c r="D21" s="20">
        <v>35</v>
      </c>
      <c r="E21" s="20">
        <v>0</v>
      </c>
      <c r="F21" s="20">
        <v>3</v>
      </c>
      <c r="G21" s="20">
        <v>45</v>
      </c>
      <c r="H21" s="20">
        <f t="shared" si="1"/>
        <v>17</v>
      </c>
      <c r="I21" s="20">
        <v>0</v>
      </c>
      <c r="J21" s="20">
        <v>17</v>
      </c>
      <c r="K21" s="20">
        <v>0</v>
      </c>
      <c r="L21" s="20">
        <v>0</v>
      </c>
      <c r="M21" s="20">
        <v>22</v>
      </c>
      <c r="N21" s="20">
        <v>5</v>
      </c>
      <c r="O21" s="20">
        <v>9</v>
      </c>
      <c r="P21" s="20">
        <v>6</v>
      </c>
      <c r="Q21" s="20">
        <v>0</v>
      </c>
      <c r="R21" s="21">
        <v>20</v>
      </c>
    </row>
    <row r="22" spans="1:18" ht="12" customHeight="1">
      <c r="A22" s="15" t="s">
        <v>39</v>
      </c>
      <c r="B22" s="19">
        <f t="shared" si="0"/>
        <v>8</v>
      </c>
      <c r="C22" s="20">
        <v>7</v>
      </c>
      <c r="D22" s="20">
        <v>1</v>
      </c>
      <c r="E22" s="20">
        <v>0</v>
      </c>
      <c r="F22" s="20">
        <v>0</v>
      </c>
      <c r="G22" s="20">
        <v>8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7</v>
      </c>
      <c r="N22" s="20">
        <v>1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22</v>
      </c>
      <c r="C23" s="20">
        <v>13</v>
      </c>
      <c r="D23" s="20">
        <v>0</v>
      </c>
      <c r="E23" s="20">
        <v>0</v>
      </c>
      <c r="F23" s="20">
        <v>9</v>
      </c>
      <c r="G23" s="20">
        <v>13</v>
      </c>
      <c r="H23" s="20">
        <f t="shared" si="1"/>
        <v>9</v>
      </c>
      <c r="I23" s="20">
        <v>0</v>
      </c>
      <c r="J23" s="20">
        <v>9</v>
      </c>
      <c r="K23" s="20">
        <v>0</v>
      </c>
      <c r="L23" s="20">
        <v>0</v>
      </c>
      <c r="M23" s="20">
        <v>20</v>
      </c>
      <c r="N23" s="20">
        <v>2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10</v>
      </c>
      <c r="C24" s="20">
        <v>10</v>
      </c>
      <c r="D24" s="20">
        <v>0</v>
      </c>
      <c r="E24" s="20">
        <v>0</v>
      </c>
      <c r="F24" s="20">
        <v>0</v>
      </c>
      <c r="G24" s="20">
        <v>10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8</v>
      </c>
      <c r="N24" s="20">
        <v>2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32" t="s">
        <v>42</v>
      </c>
      <c r="B25" s="22">
        <f t="shared" si="0"/>
        <v>10</v>
      </c>
      <c r="C25" s="23">
        <v>10</v>
      </c>
      <c r="D25" s="23">
        <v>0</v>
      </c>
      <c r="E25" s="23">
        <v>0</v>
      </c>
      <c r="F25" s="23">
        <v>0</v>
      </c>
      <c r="G25" s="23">
        <v>10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10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25" t="s">
        <v>98</v>
      </c>
      <c r="B26" s="26">
        <f t="shared" si="0"/>
        <v>1103</v>
      </c>
      <c r="C26" s="27">
        <v>505</v>
      </c>
      <c r="D26" s="27">
        <v>357</v>
      </c>
      <c r="E26" s="27">
        <v>0</v>
      </c>
      <c r="F26" s="27">
        <v>241</v>
      </c>
      <c r="G26" s="27">
        <v>848</v>
      </c>
      <c r="H26" s="27">
        <f t="shared" si="1"/>
        <v>255</v>
      </c>
      <c r="I26" s="27">
        <v>0</v>
      </c>
      <c r="J26" s="27">
        <v>255</v>
      </c>
      <c r="K26" s="27">
        <v>0</v>
      </c>
      <c r="L26" s="27">
        <v>0</v>
      </c>
      <c r="M26" s="27">
        <v>472</v>
      </c>
      <c r="N26" s="27">
        <v>138</v>
      </c>
      <c r="O26" s="27">
        <v>87</v>
      </c>
      <c r="P26" s="27">
        <v>51</v>
      </c>
      <c r="Q26" s="27">
        <v>20</v>
      </c>
      <c r="R26" s="28">
        <v>335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33</v>
      </c>
      <c r="C28" s="20">
        <v>7</v>
      </c>
      <c r="D28" s="20">
        <v>22</v>
      </c>
      <c r="E28" s="20">
        <v>0</v>
      </c>
      <c r="F28" s="20">
        <v>4</v>
      </c>
      <c r="G28" s="20">
        <v>29</v>
      </c>
      <c r="H28" s="20">
        <f>SUM(I28:L28)</f>
        <v>4</v>
      </c>
      <c r="I28" s="20">
        <v>0</v>
      </c>
      <c r="J28" s="20">
        <v>4</v>
      </c>
      <c r="K28" s="20">
        <v>0</v>
      </c>
      <c r="L28" s="20">
        <v>0</v>
      </c>
      <c r="M28" s="20">
        <v>9</v>
      </c>
      <c r="N28" s="20">
        <v>2</v>
      </c>
      <c r="O28" s="20">
        <v>6</v>
      </c>
      <c r="P28" s="20">
        <v>0</v>
      </c>
      <c r="Q28" s="20">
        <v>0</v>
      </c>
      <c r="R28" s="21">
        <v>16</v>
      </c>
    </row>
    <row r="29" spans="1:18" ht="12" customHeight="1">
      <c r="A29" s="15" t="s">
        <v>44</v>
      </c>
      <c r="B29" s="19">
        <f>SUM(C29:F29)</f>
        <v>7</v>
      </c>
      <c r="C29" s="20">
        <v>7</v>
      </c>
      <c r="D29" s="20">
        <v>0</v>
      </c>
      <c r="E29" s="20">
        <v>0</v>
      </c>
      <c r="F29" s="20">
        <v>0</v>
      </c>
      <c r="G29" s="20">
        <v>7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6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18</v>
      </c>
      <c r="C30" s="23">
        <v>3</v>
      </c>
      <c r="D30" s="23">
        <v>8</v>
      </c>
      <c r="E30" s="23">
        <v>0</v>
      </c>
      <c r="F30" s="23">
        <v>7</v>
      </c>
      <c r="G30" s="23">
        <v>16</v>
      </c>
      <c r="H30" s="23">
        <f>SUM(I30:L30)</f>
        <v>2</v>
      </c>
      <c r="I30" s="23">
        <v>0</v>
      </c>
      <c r="J30" s="23">
        <v>2</v>
      </c>
      <c r="K30" s="23">
        <v>0</v>
      </c>
      <c r="L30" s="23">
        <v>0</v>
      </c>
      <c r="M30" s="23">
        <v>4</v>
      </c>
      <c r="N30" s="23">
        <v>6</v>
      </c>
      <c r="O30" s="23">
        <v>0</v>
      </c>
      <c r="P30" s="23">
        <v>0</v>
      </c>
      <c r="Q30" s="23">
        <v>0</v>
      </c>
      <c r="R30" s="24">
        <v>8</v>
      </c>
    </row>
    <row r="31" spans="1:18" ht="12" customHeight="1">
      <c r="A31" s="25" t="s">
        <v>99</v>
      </c>
      <c r="B31" s="26">
        <f>SUM(C31:F31)</f>
        <v>58</v>
      </c>
      <c r="C31" s="27">
        <v>17</v>
      </c>
      <c r="D31" s="27">
        <v>30</v>
      </c>
      <c r="E31" s="27">
        <v>0</v>
      </c>
      <c r="F31" s="27">
        <v>11</v>
      </c>
      <c r="G31" s="27">
        <v>52</v>
      </c>
      <c r="H31" s="27">
        <f>SUM(I31:L31)</f>
        <v>6</v>
      </c>
      <c r="I31" s="27">
        <v>0</v>
      </c>
      <c r="J31" s="27">
        <v>6</v>
      </c>
      <c r="K31" s="27">
        <v>0</v>
      </c>
      <c r="L31" s="27">
        <v>0</v>
      </c>
      <c r="M31" s="27">
        <v>19</v>
      </c>
      <c r="N31" s="27">
        <v>9</v>
      </c>
      <c r="O31" s="27">
        <v>6</v>
      </c>
      <c r="P31" s="27">
        <v>0</v>
      </c>
      <c r="Q31" s="27">
        <v>0</v>
      </c>
      <c r="R31" s="28">
        <v>24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15" t="s">
        <v>46</v>
      </c>
      <c r="B33" s="19">
        <f>SUM(C33:F33)</f>
        <v>2</v>
      </c>
      <c r="C33" s="20">
        <v>2</v>
      </c>
      <c r="D33" s="20">
        <v>0</v>
      </c>
      <c r="E33" s="20">
        <v>0</v>
      </c>
      <c r="F33" s="20">
        <v>0</v>
      </c>
      <c r="G33" s="20">
        <v>2</v>
      </c>
      <c r="H33" s="20">
        <f>SUM(I33:L33)</f>
        <v>0</v>
      </c>
      <c r="I33" s="20">
        <v>0</v>
      </c>
      <c r="J33" s="20">
        <v>0</v>
      </c>
      <c r="K33" s="20">
        <v>0</v>
      </c>
      <c r="L33" s="20">
        <v>0</v>
      </c>
      <c r="M33" s="20">
        <v>2</v>
      </c>
      <c r="N33" s="20">
        <v>0</v>
      </c>
      <c r="O33" s="20">
        <v>0</v>
      </c>
      <c r="P33" s="20">
        <v>0</v>
      </c>
      <c r="Q33" s="20">
        <v>0</v>
      </c>
      <c r="R33" s="21">
        <v>0</v>
      </c>
    </row>
    <row r="34" spans="1:18" ht="12" customHeight="1">
      <c r="A34" s="15" t="s">
        <v>47</v>
      </c>
      <c r="B34" s="19">
        <f>SUM(C34:F34)</f>
        <v>3</v>
      </c>
      <c r="C34" s="20">
        <v>3</v>
      </c>
      <c r="D34" s="20">
        <v>0</v>
      </c>
      <c r="E34" s="20">
        <v>0</v>
      </c>
      <c r="F34" s="20">
        <v>0</v>
      </c>
      <c r="G34" s="20">
        <v>3</v>
      </c>
      <c r="H34" s="20">
        <f>SUM(I34:L34)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3</v>
      </c>
      <c r="N34" s="20">
        <v>0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32" t="s">
        <v>48</v>
      </c>
      <c r="B35" s="22">
        <f>SUM(C35:F35)</f>
        <v>7</v>
      </c>
      <c r="C35" s="23">
        <v>7</v>
      </c>
      <c r="D35" s="23">
        <v>0</v>
      </c>
      <c r="E35" s="23">
        <v>0</v>
      </c>
      <c r="F35" s="23">
        <v>0</v>
      </c>
      <c r="G35" s="23">
        <v>7</v>
      </c>
      <c r="H35" s="23">
        <f>SUM(I35:L35)</f>
        <v>0</v>
      </c>
      <c r="I35" s="23">
        <v>0</v>
      </c>
      <c r="J35" s="23">
        <v>0</v>
      </c>
      <c r="K35" s="23">
        <v>0</v>
      </c>
      <c r="L35" s="23">
        <v>0</v>
      </c>
      <c r="M35" s="23">
        <v>7</v>
      </c>
      <c r="N35" s="23">
        <v>0</v>
      </c>
      <c r="O35" s="23">
        <v>0</v>
      </c>
      <c r="P35" s="23">
        <v>0</v>
      </c>
      <c r="Q35" s="23">
        <v>0</v>
      </c>
      <c r="R35" s="24">
        <v>0</v>
      </c>
    </row>
    <row r="36" spans="1:18" ht="12" customHeight="1">
      <c r="A36" s="25" t="s">
        <v>100</v>
      </c>
      <c r="B36" s="26">
        <f>SUM(C36:F36)</f>
        <v>12</v>
      </c>
      <c r="C36" s="27">
        <v>12</v>
      </c>
      <c r="D36" s="27">
        <v>0</v>
      </c>
      <c r="E36" s="27">
        <v>0</v>
      </c>
      <c r="F36" s="27">
        <v>0</v>
      </c>
      <c r="G36" s="27">
        <v>12</v>
      </c>
      <c r="H36" s="27">
        <f>SUM(I36:L36)</f>
        <v>0</v>
      </c>
      <c r="I36" s="27">
        <v>0</v>
      </c>
      <c r="J36" s="27">
        <v>0</v>
      </c>
      <c r="K36" s="27">
        <v>0</v>
      </c>
      <c r="L36" s="27">
        <v>0</v>
      </c>
      <c r="M36" s="27">
        <v>12</v>
      </c>
      <c r="N36" s="27">
        <v>0</v>
      </c>
      <c r="O36" s="27">
        <v>0</v>
      </c>
      <c r="P36" s="27">
        <v>0</v>
      </c>
      <c r="Q36" s="27">
        <v>0</v>
      </c>
      <c r="R36" s="28">
        <v>0</v>
      </c>
    </row>
    <row r="37" spans="1:18" ht="12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1:18" ht="12" customHeight="1">
      <c r="A38" s="15" t="s">
        <v>49</v>
      </c>
      <c r="B38" s="19">
        <f>SUM(C38:F38)</f>
        <v>5</v>
      </c>
      <c r="C38" s="20">
        <v>3</v>
      </c>
      <c r="D38" s="20">
        <v>1</v>
      </c>
      <c r="E38" s="20">
        <v>0</v>
      </c>
      <c r="F38" s="20">
        <v>1</v>
      </c>
      <c r="G38" s="20">
        <v>5</v>
      </c>
      <c r="H38" s="20">
        <f>SUM(I38:L38)</f>
        <v>0</v>
      </c>
      <c r="I38" s="20">
        <v>0</v>
      </c>
      <c r="J38" s="20">
        <v>0</v>
      </c>
      <c r="K38" s="20">
        <v>0</v>
      </c>
      <c r="L38" s="20">
        <v>0</v>
      </c>
      <c r="M38" s="20">
        <v>2</v>
      </c>
      <c r="N38" s="20">
        <v>3</v>
      </c>
      <c r="O38" s="20">
        <v>0</v>
      </c>
      <c r="P38" s="20">
        <v>0</v>
      </c>
      <c r="Q38" s="20">
        <v>0</v>
      </c>
      <c r="R38" s="21">
        <v>0</v>
      </c>
    </row>
    <row r="39" spans="1:18" ht="12" customHeight="1">
      <c r="A39" s="32" t="s">
        <v>50</v>
      </c>
      <c r="B39" s="22">
        <f>SUM(C39:F39)</f>
        <v>2</v>
      </c>
      <c r="C39" s="23">
        <v>2</v>
      </c>
      <c r="D39" s="23">
        <v>0</v>
      </c>
      <c r="E39" s="23">
        <v>0</v>
      </c>
      <c r="F39" s="23">
        <v>0</v>
      </c>
      <c r="G39" s="23">
        <v>2</v>
      </c>
      <c r="H39" s="23">
        <f>SUM(I39:L39)</f>
        <v>0</v>
      </c>
      <c r="I39" s="23">
        <v>0</v>
      </c>
      <c r="J39" s="23">
        <v>0</v>
      </c>
      <c r="K39" s="23">
        <v>0</v>
      </c>
      <c r="L39" s="23">
        <v>0</v>
      </c>
      <c r="M39" s="23">
        <v>2</v>
      </c>
      <c r="N39" s="23">
        <v>0</v>
      </c>
      <c r="O39" s="23">
        <v>0</v>
      </c>
      <c r="P39" s="23">
        <v>0</v>
      </c>
      <c r="Q39" s="23">
        <v>0</v>
      </c>
      <c r="R39" s="24">
        <v>0</v>
      </c>
    </row>
    <row r="40" spans="1:18" ht="12" customHeight="1">
      <c r="A40" s="25" t="s">
        <v>101</v>
      </c>
      <c r="B40" s="26">
        <f>SUM(C40:F40)</f>
        <v>7</v>
      </c>
      <c r="C40" s="27">
        <v>5</v>
      </c>
      <c r="D40" s="27">
        <v>1</v>
      </c>
      <c r="E40" s="27">
        <v>0</v>
      </c>
      <c r="F40" s="27">
        <v>1</v>
      </c>
      <c r="G40" s="27">
        <v>7</v>
      </c>
      <c r="H40" s="27">
        <f>SUM(I40:L40)</f>
        <v>0</v>
      </c>
      <c r="I40" s="27">
        <v>0</v>
      </c>
      <c r="J40" s="27">
        <v>0</v>
      </c>
      <c r="K40" s="27">
        <v>0</v>
      </c>
      <c r="L40" s="27">
        <v>0</v>
      </c>
      <c r="M40" s="27">
        <v>4</v>
      </c>
      <c r="N40" s="27">
        <v>3</v>
      </c>
      <c r="O40" s="27">
        <v>0</v>
      </c>
      <c r="P40" s="27">
        <v>0</v>
      </c>
      <c r="Q40" s="27">
        <v>0</v>
      </c>
      <c r="R40" s="28">
        <v>0</v>
      </c>
    </row>
    <row r="41" spans="1:18" ht="12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ht="12" customHeight="1">
      <c r="A42" s="15" t="s">
        <v>51</v>
      </c>
      <c r="B42" s="19">
        <f>SUM(C42:F42)</f>
        <v>22</v>
      </c>
      <c r="C42" s="20">
        <v>13</v>
      </c>
      <c r="D42" s="20">
        <v>9</v>
      </c>
      <c r="E42" s="20">
        <v>0</v>
      </c>
      <c r="F42" s="20">
        <v>0</v>
      </c>
      <c r="G42" s="20">
        <v>22</v>
      </c>
      <c r="H42" s="20">
        <f>SUM(I42:L42)</f>
        <v>0</v>
      </c>
      <c r="I42" s="20">
        <v>0</v>
      </c>
      <c r="J42" s="20">
        <v>0</v>
      </c>
      <c r="K42" s="20">
        <v>0</v>
      </c>
      <c r="L42" s="20">
        <v>0</v>
      </c>
      <c r="M42" s="20">
        <v>12</v>
      </c>
      <c r="N42" s="20">
        <v>1</v>
      </c>
      <c r="O42" s="20">
        <v>0</v>
      </c>
      <c r="P42" s="20">
        <v>3</v>
      </c>
      <c r="Q42" s="20">
        <v>0</v>
      </c>
      <c r="R42" s="21">
        <v>6</v>
      </c>
    </row>
    <row r="43" spans="1:18" ht="12" customHeight="1">
      <c r="A43" s="32" t="s">
        <v>52</v>
      </c>
      <c r="B43" s="22">
        <f>SUM(C43:F43)</f>
        <v>1</v>
      </c>
      <c r="C43" s="23">
        <v>1</v>
      </c>
      <c r="D43" s="23">
        <v>0</v>
      </c>
      <c r="E43" s="23">
        <v>0</v>
      </c>
      <c r="F43" s="23">
        <v>0</v>
      </c>
      <c r="G43" s="23">
        <v>1</v>
      </c>
      <c r="H43" s="23">
        <f>SUM(I43:L43)</f>
        <v>0</v>
      </c>
      <c r="I43" s="23">
        <v>0</v>
      </c>
      <c r="J43" s="23">
        <v>0</v>
      </c>
      <c r="K43" s="23">
        <v>0</v>
      </c>
      <c r="L43" s="23">
        <v>0</v>
      </c>
      <c r="M43" s="23">
        <v>1</v>
      </c>
      <c r="N43" s="23">
        <v>0</v>
      </c>
      <c r="O43" s="23">
        <v>0</v>
      </c>
      <c r="P43" s="23">
        <v>0</v>
      </c>
      <c r="Q43" s="23">
        <v>0</v>
      </c>
      <c r="R43" s="24">
        <v>0</v>
      </c>
    </row>
    <row r="44" spans="1:18" ht="12" customHeight="1">
      <c r="A44" s="25" t="s">
        <v>102</v>
      </c>
      <c r="B44" s="26">
        <f>SUM(C44:F44)</f>
        <v>23</v>
      </c>
      <c r="C44" s="27">
        <v>14</v>
      </c>
      <c r="D44" s="27">
        <v>9</v>
      </c>
      <c r="E44" s="27">
        <v>0</v>
      </c>
      <c r="F44" s="27">
        <v>0</v>
      </c>
      <c r="G44" s="27">
        <v>23</v>
      </c>
      <c r="H44" s="27">
        <f>SUM(I44:L44)</f>
        <v>0</v>
      </c>
      <c r="I44" s="27">
        <v>0</v>
      </c>
      <c r="J44" s="27">
        <v>0</v>
      </c>
      <c r="K44" s="27">
        <v>0</v>
      </c>
      <c r="L44" s="27">
        <v>0</v>
      </c>
      <c r="M44" s="27">
        <v>13</v>
      </c>
      <c r="N44" s="27">
        <v>1</v>
      </c>
      <c r="O44" s="27">
        <v>0</v>
      </c>
      <c r="P44" s="27">
        <v>3</v>
      </c>
      <c r="Q44" s="27">
        <v>0</v>
      </c>
      <c r="R44" s="28">
        <v>6</v>
      </c>
    </row>
    <row r="45" spans="1:18" ht="12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1:18" ht="12" customHeight="1">
      <c r="A46" s="15" t="s">
        <v>53</v>
      </c>
      <c r="B46" s="19">
        <f>SUM(C46:F46)</f>
        <v>5</v>
      </c>
      <c r="C46" s="20">
        <v>5</v>
      </c>
      <c r="D46" s="20">
        <v>0</v>
      </c>
      <c r="E46" s="20">
        <v>0</v>
      </c>
      <c r="F46" s="20">
        <v>0</v>
      </c>
      <c r="G46" s="20">
        <v>5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5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15" t="s">
        <v>54</v>
      </c>
      <c r="B47" s="19">
        <f>SUM(C47:F47)</f>
        <v>3</v>
      </c>
      <c r="C47" s="20">
        <v>3</v>
      </c>
      <c r="D47" s="20">
        <v>0</v>
      </c>
      <c r="E47" s="20">
        <v>0</v>
      </c>
      <c r="F47" s="20">
        <v>0</v>
      </c>
      <c r="G47" s="20">
        <v>3</v>
      </c>
      <c r="H47" s="20">
        <f>SUM(I47:L47)</f>
        <v>0</v>
      </c>
      <c r="I47" s="20">
        <v>0</v>
      </c>
      <c r="J47" s="20">
        <v>0</v>
      </c>
      <c r="K47" s="20">
        <v>0</v>
      </c>
      <c r="L47" s="20">
        <v>0</v>
      </c>
      <c r="M47" s="20">
        <v>2</v>
      </c>
      <c r="N47" s="20">
        <v>1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25</v>
      </c>
      <c r="C48" s="20">
        <v>8</v>
      </c>
      <c r="D48" s="20">
        <v>16</v>
      </c>
      <c r="E48" s="20">
        <v>0</v>
      </c>
      <c r="F48" s="20">
        <v>1</v>
      </c>
      <c r="G48" s="20">
        <v>23</v>
      </c>
      <c r="H48" s="20">
        <f>SUM(I48:L48)</f>
        <v>2</v>
      </c>
      <c r="I48" s="20">
        <v>0</v>
      </c>
      <c r="J48" s="20">
        <v>2</v>
      </c>
      <c r="K48" s="20">
        <v>0</v>
      </c>
      <c r="L48" s="20">
        <v>0</v>
      </c>
      <c r="M48" s="20">
        <v>6</v>
      </c>
      <c r="N48" s="20">
        <v>3</v>
      </c>
      <c r="O48" s="20">
        <v>0</v>
      </c>
      <c r="P48" s="20">
        <v>16</v>
      </c>
      <c r="Q48" s="20">
        <v>0</v>
      </c>
      <c r="R48" s="21">
        <v>0</v>
      </c>
    </row>
    <row r="49" spans="1:18" ht="12" customHeight="1">
      <c r="A49" s="32" t="s">
        <v>56</v>
      </c>
      <c r="B49" s="22">
        <f>SUM(C49:F49)</f>
        <v>1</v>
      </c>
      <c r="C49" s="23">
        <v>1</v>
      </c>
      <c r="D49" s="23">
        <v>0</v>
      </c>
      <c r="E49" s="23">
        <v>0</v>
      </c>
      <c r="F49" s="23">
        <v>0</v>
      </c>
      <c r="G49" s="23">
        <v>1</v>
      </c>
      <c r="H49" s="23">
        <f>SUM(I49:L49)</f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1</v>
      </c>
      <c r="O49" s="23">
        <v>0</v>
      </c>
      <c r="P49" s="23">
        <v>0</v>
      </c>
      <c r="Q49" s="23">
        <v>0</v>
      </c>
      <c r="R49" s="24">
        <v>0</v>
      </c>
    </row>
    <row r="50" spans="1:18" ht="12" customHeight="1">
      <c r="A50" s="25" t="s">
        <v>103</v>
      </c>
      <c r="B50" s="26">
        <f>SUM(C50:F50)</f>
        <v>34</v>
      </c>
      <c r="C50" s="27">
        <v>17</v>
      </c>
      <c r="D50" s="27">
        <v>16</v>
      </c>
      <c r="E50" s="27">
        <v>0</v>
      </c>
      <c r="F50" s="27">
        <v>1</v>
      </c>
      <c r="G50" s="27">
        <v>32</v>
      </c>
      <c r="H50" s="27">
        <f>SUM(I50:L50)</f>
        <v>2</v>
      </c>
      <c r="I50" s="27">
        <v>0</v>
      </c>
      <c r="J50" s="27">
        <v>2</v>
      </c>
      <c r="K50" s="27">
        <v>0</v>
      </c>
      <c r="L50" s="27">
        <v>0</v>
      </c>
      <c r="M50" s="27">
        <v>13</v>
      </c>
      <c r="N50" s="27">
        <v>5</v>
      </c>
      <c r="O50" s="27">
        <v>0</v>
      </c>
      <c r="P50" s="27">
        <v>16</v>
      </c>
      <c r="Q50" s="27">
        <v>0</v>
      </c>
      <c r="R50" s="28">
        <v>0</v>
      </c>
    </row>
    <row r="51" spans="1:18" ht="12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</row>
    <row r="52" spans="1:18" ht="12" customHeight="1">
      <c r="A52" s="15" t="s">
        <v>57</v>
      </c>
      <c r="B52" s="19">
        <f>SUM(C52:F52)</f>
        <v>12</v>
      </c>
      <c r="C52" s="20">
        <v>12</v>
      </c>
      <c r="D52" s="20">
        <v>0</v>
      </c>
      <c r="E52" s="20">
        <v>0</v>
      </c>
      <c r="F52" s="20">
        <v>0</v>
      </c>
      <c r="G52" s="20">
        <v>12</v>
      </c>
      <c r="H52" s="20">
        <f>SUM(I52:L52)</f>
        <v>0</v>
      </c>
      <c r="I52" s="20">
        <v>0</v>
      </c>
      <c r="J52" s="20">
        <v>0</v>
      </c>
      <c r="K52" s="20">
        <v>0</v>
      </c>
      <c r="L52" s="20">
        <v>0</v>
      </c>
      <c r="M52" s="20">
        <v>8</v>
      </c>
      <c r="N52" s="20">
        <v>4</v>
      </c>
      <c r="O52" s="20">
        <v>0</v>
      </c>
      <c r="P52" s="20">
        <v>0</v>
      </c>
      <c r="Q52" s="20">
        <v>0</v>
      </c>
      <c r="R52" s="21">
        <v>0</v>
      </c>
    </row>
    <row r="53" spans="1:18" ht="12" customHeight="1">
      <c r="A53" s="15" t="s">
        <v>58</v>
      </c>
      <c r="B53" s="19">
        <f>SUM(C53:F53)</f>
        <v>1</v>
      </c>
      <c r="C53" s="20">
        <v>1</v>
      </c>
      <c r="D53" s="20">
        <v>0</v>
      </c>
      <c r="E53" s="20">
        <v>0</v>
      </c>
      <c r="F53" s="20">
        <v>0</v>
      </c>
      <c r="G53" s="20">
        <v>1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1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13</v>
      </c>
      <c r="C54" s="20">
        <v>8</v>
      </c>
      <c r="D54" s="20">
        <v>4</v>
      </c>
      <c r="E54" s="20">
        <v>0</v>
      </c>
      <c r="F54" s="20">
        <v>1</v>
      </c>
      <c r="G54" s="20">
        <v>11</v>
      </c>
      <c r="H54" s="20">
        <f>SUM(I54:L54)</f>
        <v>2</v>
      </c>
      <c r="I54" s="20">
        <v>0</v>
      </c>
      <c r="J54" s="20">
        <v>2</v>
      </c>
      <c r="K54" s="20">
        <v>0</v>
      </c>
      <c r="L54" s="20">
        <v>0</v>
      </c>
      <c r="M54" s="20">
        <v>8</v>
      </c>
      <c r="N54" s="20">
        <v>1</v>
      </c>
      <c r="O54" s="20">
        <v>0</v>
      </c>
      <c r="P54" s="20">
        <v>0</v>
      </c>
      <c r="Q54" s="20">
        <v>0</v>
      </c>
      <c r="R54" s="21">
        <v>4</v>
      </c>
    </row>
    <row r="55" spans="1:18" ht="12" customHeight="1">
      <c r="A55" s="15" t="s">
        <v>60</v>
      </c>
      <c r="B55" s="19">
        <f>SUM(C55:F55)</f>
        <v>9</v>
      </c>
      <c r="C55" s="20">
        <v>6</v>
      </c>
      <c r="D55" s="20">
        <v>0</v>
      </c>
      <c r="E55" s="20">
        <v>0</v>
      </c>
      <c r="F55" s="20">
        <v>3</v>
      </c>
      <c r="G55" s="20">
        <v>7</v>
      </c>
      <c r="H55" s="20">
        <f>SUM(I55:L55)</f>
        <v>2</v>
      </c>
      <c r="I55" s="20">
        <v>0</v>
      </c>
      <c r="J55" s="20">
        <v>2</v>
      </c>
      <c r="K55" s="20">
        <v>0</v>
      </c>
      <c r="L55" s="20">
        <v>0</v>
      </c>
      <c r="M55" s="20">
        <v>6</v>
      </c>
      <c r="N55" s="20">
        <v>3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64</v>
      </c>
      <c r="B59" s="22">
        <f>SUM(C59:F59)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>SUM(I59:L59)</f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104</v>
      </c>
      <c r="B60" s="26">
        <f>SUM(C60:F60)</f>
        <v>35</v>
      </c>
      <c r="C60" s="27">
        <v>27</v>
      </c>
      <c r="D60" s="27">
        <v>4</v>
      </c>
      <c r="E60" s="27">
        <v>0</v>
      </c>
      <c r="F60" s="27">
        <v>4</v>
      </c>
      <c r="G60" s="27">
        <v>31</v>
      </c>
      <c r="H60" s="27">
        <f>SUM(I60:L60)</f>
        <v>4</v>
      </c>
      <c r="I60" s="27">
        <v>0</v>
      </c>
      <c r="J60" s="27">
        <v>4</v>
      </c>
      <c r="K60" s="27">
        <v>0</v>
      </c>
      <c r="L60" s="27">
        <v>0</v>
      </c>
      <c r="M60" s="27">
        <v>23</v>
      </c>
      <c r="N60" s="27">
        <v>8</v>
      </c>
      <c r="O60" s="27">
        <v>0</v>
      </c>
      <c r="P60" s="27">
        <v>0</v>
      </c>
      <c r="Q60" s="27">
        <v>0</v>
      </c>
      <c r="R60" s="28">
        <v>4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15" t="s">
        <v>65</v>
      </c>
      <c r="B62" s="19">
        <f>SUM(C62:F62)</f>
        <v>23</v>
      </c>
      <c r="C62" s="20">
        <v>11</v>
      </c>
      <c r="D62" s="20">
        <v>12</v>
      </c>
      <c r="E62" s="20">
        <v>0</v>
      </c>
      <c r="F62" s="20">
        <v>0</v>
      </c>
      <c r="G62" s="20">
        <v>15</v>
      </c>
      <c r="H62" s="20">
        <f>SUM(I62:L62)</f>
        <v>8</v>
      </c>
      <c r="I62" s="20">
        <v>0</v>
      </c>
      <c r="J62" s="20">
        <v>8</v>
      </c>
      <c r="K62" s="20">
        <v>0</v>
      </c>
      <c r="L62" s="20">
        <v>0</v>
      </c>
      <c r="M62" s="20">
        <v>10</v>
      </c>
      <c r="N62" s="20">
        <v>1</v>
      </c>
      <c r="O62" s="20">
        <v>8</v>
      </c>
      <c r="P62" s="20">
        <v>0</v>
      </c>
      <c r="Q62" s="20">
        <v>0</v>
      </c>
      <c r="R62" s="21">
        <v>4</v>
      </c>
    </row>
    <row r="63" spans="1:18" ht="12" customHeight="1">
      <c r="A63" s="25" t="s">
        <v>105</v>
      </c>
      <c r="B63" s="26">
        <f>SUM(C63:F63)</f>
        <v>23</v>
      </c>
      <c r="C63" s="27">
        <v>11</v>
      </c>
      <c r="D63" s="27">
        <v>12</v>
      </c>
      <c r="E63" s="27">
        <v>0</v>
      </c>
      <c r="F63" s="27">
        <v>0</v>
      </c>
      <c r="G63" s="27">
        <v>15</v>
      </c>
      <c r="H63" s="27">
        <f>SUM(I63:L63)</f>
        <v>8</v>
      </c>
      <c r="I63" s="27">
        <v>0</v>
      </c>
      <c r="J63" s="27">
        <v>8</v>
      </c>
      <c r="K63" s="27">
        <v>0</v>
      </c>
      <c r="L63" s="27">
        <v>0</v>
      </c>
      <c r="M63" s="27">
        <v>10</v>
      </c>
      <c r="N63" s="27">
        <v>1</v>
      </c>
      <c r="O63" s="27">
        <v>8</v>
      </c>
      <c r="P63" s="27">
        <v>0</v>
      </c>
      <c r="Q63" s="27">
        <v>0</v>
      </c>
      <c r="R63" s="28">
        <v>4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15" t="s">
        <v>66</v>
      </c>
      <c r="B65" s="19">
        <f>SUM(C65:R65)</f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15" t="s">
        <v>67</v>
      </c>
      <c r="B66" s="19">
        <f>SUM(C66:R66)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SUM(C67:F67)</f>
        <v>1</v>
      </c>
      <c r="C67" s="20">
        <v>1</v>
      </c>
      <c r="D67" s="20">
        <v>0</v>
      </c>
      <c r="E67" s="20">
        <v>0</v>
      </c>
      <c r="F67" s="20">
        <v>0</v>
      </c>
      <c r="G67" s="20">
        <v>1</v>
      </c>
      <c r="H67" s="20">
        <f>SUM(I67:L67)</f>
        <v>0</v>
      </c>
      <c r="I67" s="20">
        <v>0</v>
      </c>
      <c r="J67" s="20">
        <v>0</v>
      </c>
      <c r="K67" s="20">
        <v>0</v>
      </c>
      <c r="L67" s="20">
        <v>0</v>
      </c>
      <c r="M67" s="20">
        <v>1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SUM(C68:R68)</f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32" t="s">
        <v>70</v>
      </c>
      <c r="B69" s="22">
        <f>SUM(C69:R69)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4">
        <v>0</v>
      </c>
    </row>
    <row r="70" spans="1:18" ht="12" customHeight="1">
      <c r="A70" s="25" t="s">
        <v>106</v>
      </c>
      <c r="B70" s="26">
        <f>SUM(C70:F70)</f>
        <v>1</v>
      </c>
      <c r="C70" s="27">
        <v>1</v>
      </c>
      <c r="D70" s="27">
        <v>0</v>
      </c>
      <c r="E70" s="27">
        <v>0</v>
      </c>
      <c r="F70" s="27">
        <v>0</v>
      </c>
      <c r="G70" s="27">
        <v>1</v>
      </c>
      <c r="H70" s="27">
        <f>SUM(I70:L70)</f>
        <v>0</v>
      </c>
      <c r="I70" s="27">
        <v>0</v>
      </c>
      <c r="J70" s="27">
        <v>0</v>
      </c>
      <c r="K70" s="27">
        <v>0</v>
      </c>
      <c r="L70" s="27">
        <v>0</v>
      </c>
      <c r="M70" s="27">
        <v>1</v>
      </c>
      <c r="N70" s="27">
        <v>0</v>
      </c>
      <c r="O70" s="27">
        <v>0</v>
      </c>
      <c r="P70" s="27">
        <v>0</v>
      </c>
      <c r="Q70" s="27">
        <v>0</v>
      </c>
      <c r="R70" s="28">
        <v>0</v>
      </c>
    </row>
    <row r="71" spans="1:18" ht="12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</row>
    <row r="72" spans="1:18" ht="12" customHeight="1">
      <c r="A72" s="15" t="s">
        <v>71</v>
      </c>
      <c r="B72" s="19">
        <f>SUM(C72:F72)</f>
        <v>2</v>
      </c>
      <c r="C72" s="20">
        <v>2</v>
      </c>
      <c r="D72" s="20">
        <v>0</v>
      </c>
      <c r="E72" s="20">
        <v>0</v>
      </c>
      <c r="F72" s="20">
        <v>0</v>
      </c>
      <c r="G72" s="20">
        <v>2</v>
      </c>
      <c r="H72" s="20">
        <f>SUM(I72:L72)</f>
        <v>0</v>
      </c>
      <c r="I72" s="20">
        <v>0</v>
      </c>
      <c r="J72" s="20">
        <v>0</v>
      </c>
      <c r="K72" s="20">
        <v>0</v>
      </c>
      <c r="L72" s="20">
        <v>0</v>
      </c>
      <c r="M72" s="20">
        <v>1</v>
      </c>
      <c r="N72" s="20">
        <v>1</v>
      </c>
      <c r="O72" s="20">
        <v>0</v>
      </c>
      <c r="P72" s="20">
        <v>0</v>
      </c>
      <c r="Q72" s="20">
        <v>0</v>
      </c>
      <c r="R72" s="21">
        <v>0</v>
      </c>
    </row>
    <row r="73" spans="1:18" ht="12" customHeight="1">
      <c r="A73" s="15" t="s">
        <v>72</v>
      </c>
      <c r="B73" s="19">
        <f>SUM(C73:F73)</f>
        <v>1</v>
      </c>
      <c r="C73" s="20">
        <v>1</v>
      </c>
      <c r="D73" s="20">
        <v>0</v>
      </c>
      <c r="E73" s="20">
        <v>0</v>
      </c>
      <c r="F73" s="20">
        <v>0</v>
      </c>
      <c r="G73" s="20">
        <v>1</v>
      </c>
      <c r="H73" s="20">
        <f>SUM(I73:L73)</f>
        <v>0</v>
      </c>
      <c r="I73" s="20">
        <v>0</v>
      </c>
      <c r="J73" s="20">
        <v>0</v>
      </c>
      <c r="K73" s="20">
        <v>0</v>
      </c>
      <c r="L73" s="20">
        <v>0</v>
      </c>
      <c r="M73" s="20">
        <v>1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>SUM(C74:F74)</f>
        <v>4</v>
      </c>
      <c r="C74" s="20">
        <v>0</v>
      </c>
      <c r="D74" s="20">
        <v>4</v>
      </c>
      <c r="E74" s="20">
        <v>0</v>
      </c>
      <c r="F74" s="20">
        <v>0</v>
      </c>
      <c r="G74" s="20">
        <v>4</v>
      </c>
      <c r="H74" s="20">
        <f>SUM(I74:L74)</f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1">
        <v>4</v>
      </c>
    </row>
    <row r="75" spans="1:18" ht="12" customHeight="1">
      <c r="A75" s="15" t="s">
        <v>74</v>
      </c>
      <c r="B75" s="19">
        <f>SUM(C75:R75)</f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>SUM(C76:F76)</f>
        <v>19</v>
      </c>
      <c r="C76" s="20">
        <v>7</v>
      </c>
      <c r="D76" s="20">
        <v>12</v>
      </c>
      <c r="E76" s="20">
        <v>0</v>
      </c>
      <c r="F76" s="20">
        <v>0</v>
      </c>
      <c r="G76" s="20">
        <v>19</v>
      </c>
      <c r="H76" s="20">
        <f>SUM(I76:L76)</f>
        <v>0</v>
      </c>
      <c r="I76" s="20">
        <v>0</v>
      </c>
      <c r="J76" s="20">
        <v>0</v>
      </c>
      <c r="K76" s="20">
        <v>0</v>
      </c>
      <c r="L76" s="20">
        <v>0</v>
      </c>
      <c r="M76" s="20">
        <v>7</v>
      </c>
      <c r="N76" s="20">
        <v>0</v>
      </c>
      <c r="O76" s="20">
        <v>0</v>
      </c>
      <c r="P76" s="20">
        <v>0</v>
      </c>
      <c r="Q76" s="20">
        <v>0</v>
      </c>
      <c r="R76" s="21">
        <v>12</v>
      </c>
    </row>
    <row r="77" spans="1:18" ht="12" customHeight="1">
      <c r="A77" s="15" t="s">
        <v>76</v>
      </c>
      <c r="B77" s="19">
        <f>SUM(C77:F77)</f>
        <v>1</v>
      </c>
      <c r="C77" s="20">
        <v>1</v>
      </c>
      <c r="D77" s="20">
        <v>0</v>
      </c>
      <c r="E77" s="20">
        <v>0</v>
      </c>
      <c r="F77" s="20">
        <v>0</v>
      </c>
      <c r="G77" s="20">
        <v>1</v>
      </c>
      <c r="H77" s="20">
        <f>SUM(I77:L77)</f>
        <v>0</v>
      </c>
      <c r="I77" s="20">
        <v>0</v>
      </c>
      <c r="J77" s="20">
        <v>0</v>
      </c>
      <c r="K77" s="20">
        <v>0</v>
      </c>
      <c r="L77" s="20">
        <v>0</v>
      </c>
      <c r="M77" s="20">
        <v>1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32" t="s">
        <v>77</v>
      </c>
      <c r="B78" s="22">
        <f>SUM(C78:R78)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4">
        <v>0</v>
      </c>
    </row>
    <row r="79" spans="1:18" ht="12" customHeight="1">
      <c r="A79" s="25" t="s">
        <v>107</v>
      </c>
      <c r="B79" s="26">
        <f>SUM(C79:F79)</f>
        <v>27</v>
      </c>
      <c r="C79" s="27">
        <v>11</v>
      </c>
      <c r="D79" s="27">
        <v>16</v>
      </c>
      <c r="E79" s="27">
        <v>0</v>
      </c>
      <c r="F79" s="27">
        <v>0</v>
      </c>
      <c r="G79" s="27">
        <v>27</v>
      </c>
      <c r="H79" s="27">
        <f>SUM(I79:L79)</f>
        <v>0</v>
      </c>
      <c r="I79" s="27">
        <v>0</v>
      </c>
      <c r="J79" s="27">
        <v>0</v>
      </c>
      <c r="K79" s="27">
        <v>0</v>
      </c>
      <c r="L79" s="27">
        <v>0</v>
      </c>
      <c r="M79" s="27">
        <v>10</v>
      </c>
      <c r="N79" s="27">
        <v>1</v>
      </c>
      <c r="O79" s="27">
        <v>0</v>
      </c>
      <c r="P79" s="27">
        <v>0</v>
      </c>
      <c r="Q79" s="27">
        <v>0</v>
      </c>
      <c r="R79" s="28">
        <v>16</v>
      </c>
    </row>
    <row r="80" spans="1:18" ht="12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1:18" ht="12" customHeight="1">
      <c r="A81" s="15" t="s">
        <v>78</v>
      </c>
      <c r="B81" s="19">
        <f>SUM(C81:F81)</f>
        <v>8</v>
      </c>
      <c r="C81" s="20">
        <v>8</v>
      </c>
      <c r="D81" s="20">
        <v>0</v>
      </c>
      <c r="E81" s="20">
        <v>0</v>
      </c>
      <c r="F81" s="20">
        <v>0</v>
      </c>
      <c r="G81" s="20">
        <v>8</v>
      </c>
      <c r="H81" s="20">
        <f>SUM(I81:L81)</f>
        <v>0</v>
      </c>
      <c r="I81" s="20">
        <v>0</v>
      </c>
      <c r="J81" s="20">
        <v>0</v>
      </c>
      <c r="K81" s="20">
        <v>0</v>
      </c>
      <c r="L81" s="20">
        <v>0</v>
      </c>
      <c r="M81" s="20">
        <v>7</v>
      </c>
      <c r="N81" s="20">
        <v>1</v>
      </c>
      <c r="O81" s="20">
        <v>0</v>
      </c>
      <c r="P81" s="20">
        <v>0</v>
      </c>
      <c r="Q81" s="20">
        <v>0</v>
      </c>
      <c r="R81" s="21">
        <v>0</v>
      </c>
    </row>
    <row r="82" spans="1:18" ht="12" customHeight="1">
      <c r="A82" s="32" t="s">
        <v>79</v>
      </c>
      <c r="B82" s="22">
        <f>SUM(C82:F82)</f>
        <v>1</v>
      </c>
      <c r="C82" s="23">
        <v>1</v>
      </c>
      <c r="D82" s="23">
        <v>0</v>
      </c>
      <c r="E82" s="23">
        <v>0</v>
      </c>
      <c r="F82" s="23">
        <v>0</v>
      </c>
      <c r="G82" s="23">
        <v>1</v>
      </c>
      <c r="H82" s="23">
        <f>SUM(I82:L82)</f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1</v>
      </c>
      <c r="O82" s="23">
        <v>0</v>
      </c>
      <c r="P82" s="23">
        <v>0</v>
      </c>
      <c r="Q82" s="23">
        <v>0</v>
      </c>
      <c r="R82" s="24">
        <v>0</v>
      </c>
    </row>
    <row r="83" spans="1:18" ht="12" customHeight="1">
      <c r="A83" s="25" t="s">
        <v>108</v>
      </c>
      <c r="B83" s="26">
        <f>SUM(C83:F83)</f>
        <v>9</v>
      </c>
      <c r="C83" s="27">
        <v>9</v>
      </c>
      <c r="D83" s="27">
        <v>0</v>
      </c>
      <c r="E83" s="27">
        <v>0</v>
      </c>
      <c r="F83" s="27">
        <v>0</v>
      </c>
      <c r="G83" s="27">
        <v>9</v>
      </c>
      <c r="H83" s="27">
        <f>SUM(I83:L83)</f>
        <v>0</v>
      </c>
      <c r="I83" s="27">
        <v>0</v>
      </c>
      <c r="J83" s="27">
        <v>0</v>
      </c>
      <c r="K83" s="27">
        <v>0</v>
      </c>
      <c r="L83" s="27">
        <v>0</v>
      </c>
      <c r="M83" s="27">
        <v>7</v>
      </c>
      <c r="N83" s="27">
        <v>2</v>
      </c>
      <c r="O83" s="27">
        <v>0</v>
      </c>
      <c r="P83" s="27">
        <v>0</v>
      </c>
      <c r="Q83" s="27">
        <v>0</v>
      </c>
      <c r="R83" s="28">
        <v>0</v>
      </c>
    </row>
    <row r="84" spans="1:18" ht="12" customHeight="1">
      <c r="A84" s="15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1"/>
    </row>
    <row r="85" spans="1:18" ht="12" customHeight="1">
      <c r="A85" s="32" t="s">
        <v>80</v>
      </c>
      <c r="B85" s="22">
        <f>SUM(C85:F85)</f>
        <v>2</v>
      </c>
      <c r="C85" s="23">
        <v>2</v>
      </c>
      <c r="D85" s="23">
        <v>0</v>
      </c>
      <c r="E85" s="23">
        <v>0</v>
      </c>
      <c r="F85" s="23">
        <v>0</v>
      </c>
      <c r="G85" s="23">
        <v>2</v>
      </c>
      <c r="H85" s="23">
        <f>SUM(I85:L85)</f>
        <v>0</v>
      </c>
      <c r="I85" s="23">
        <v>0</v>
      </c>
      <c r="J85" s="23">
        <v>0</v>
      </c>
      <c r="K85" s="23">
        <v>0</v>
      </c>
      <c r="L85" s="23">
        <v>0</v>
      </c>
      <c r="M85" s="23">
        <v>2</v>
      </c>
      <c r="N85" s="23">
        <v>0</v>
      </c>
      <c r="O85" s="23">
        <v>0</v>
      </c>
      <c r="P85" s="23">
        <v>0</v>
      </c>
      <c r="Q85" s="23">
        <v>0</v>
      </c>
      <c r="R85" s="24">
        <v>0</v>
      </c>
    </row>
    <row r="86" spans="1:18" ht="12" customHeight="1">
      <c r="A86" s="25" t="s">
        <v>109</v>
      </c>
      <c r="B86" s="26">
        <f>SUM(C86:F86)</f>
        <v>2</v>
      </c>
      <c r="C86" s="27">
        <v>2</v>
      </c>
      <c r="D86" s="27">
        <v>0</v>
      </c>
      <c r="E86" s="27">
        <v>0</v>
      </c>
      <c r="F86" s="27">
        <v>0</v>
      </c>
      <c r="G86" s="27">
        <v>2</v>
      </c>
      <c r="H86" s="27">
        <f>SUM(I86:L86)</f>
        <v>0</v>
      </c>
      <c r="I86" s="27">
        <v>0</v>
      </c>
      <c r="J86" s="27">
        <v>0</v>
      </c>
      <c r="K86" s="27">
        <v>0</v>
      </c>
      <c r="L86" s="27">
        <v>0</v>
      </c>
      <c r="M86" s="27">
        <v>2</v>
      </c>
      <c r="N86" s="27">
        <v>0</v>
      </c>
      <c r="O86" s="27">
        <v>0</v>
      </c>
      <c r="P86" s="27">
        <v>0</v>
      </c>
      <c r="Q86" s="27">
        <v>0</v>
      </c>
      <c r="R86" s="28">
        <v>0</v>
      </c>
    </row>
    <row r="87" spans="1:18" ht="12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1:18" ht="12" customHeight="1">
      <c r="A88" s="15" t="s">
        <v>81</v>
      </c>
      <c r="B88" s="19">
        <f>SUM(C88:R88)</f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1">
        <v>0</v>
      </c>
    </row>
    <row r="89" spans="1:18" ht="12" customHeight="1">
      <c r="A89" s="15" t="s">
        <v>82</v>
      </c>
      <c r="B89" s="19">
        <f>SUM(C89:R89)</f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83</v>
      </c>
      <c r="B90" s="19">
        <f>SUM(C90:F90)</f>
        <v>1</v>
      </c>
      <c r="C90" s="20">
        <v>1</v>
      </c>
      <c r="D90" s="20">
        <v>0</v>
      </c>
      <c r="E90" s="20">
        <v>0</v>
      </c>
      <c r="F90" s="20">
        <v>0</v>
      </c>
      <c r="G90" s="20">
        <v>1</v>
      </c>
      <c r="H90" s="20">
        <f>SUM(I90:L90)</f>
        <v>0</v>
      </c>
      <c r="I90" s="20">
        <v>0</v>
      </c>
      <c r="J90" s="20">
        <v>0</v>
      </c>
      <c r="K90" s="20">
        <v>0</v>
      </c>
      <c r="L90" s="20">
        <v>0</v>
      </c>
      <c r="M90" s="20">
        <v>1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84</v>
      </c>
      <c r="B91" s="19">
        <f>SUM(C91:F91)</f>
        <v>7</v>
      </c>
      <c r="C91" s="20">
        <v>6</v>
      </c>
      <c r="D91" s="20">
        <v>1</v>
      </c>
      <c r="E91" s="20">
        <v>0</v>
      </c>
      <c r="F91" s="20">
        <v>0</v>
      </c>
      <c r="G91" s="20">
        <v>7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7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85</v>
      </c>
      <c r="B92" s="19">
        <f>SUM(C92:F92)</f>
        <v>5</v>
      </c>
      <c r="C92" s="20">
        <v>3</v>
      </c>
      <c r="D92" s="20">
        <v>2</v>
      </c>
      <c r="E92" s="20">
        <v>0</v>
      </c>
      <c r="F92" s="20">
        <v>0</v>
      </c>
      <c r="G92" s="20">
        <v>3</v>
      </c>
      <c r="H92" s="20">
        <f>SUM(I92:L92)</f>
        <v>2</v>
      </c>
      <c r="I92" s="20">
        <v>2</v>
      </c>
      <c r="J92" s="20">
        <v>0</v>
      </c>
      <c r="K92" s="20">
        <v>0</v>
      </c>
      <c r="L92" s="20">
        <v>0</v>
      </c>
      <c r="M92" s="20">
        <v>5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86</v>
      </c>
      <c r="B93" s="19">
        <f>SUM(C93:F93)</f>
        <v>3</v>
      </c>
      <c r="C93" s="20">
        <v>3</v>
      </c>
      <c r="D93" s="20">
        <v>0</v>
      </c>
      <c r="E93" s="20">
        <v>0</v>
      </c>
      <c r="F93" s="20">
        <v>0</v>
      </c>
      <c r="G93" s="20">
        <v>3</v>
      </c>
      <c r="H93" s="20">
        <f>SUM(I93:L93)</f>
        <v>0</v>
      </c>
      <c r="I93" s="20">
        <v>0</v>
      </c>
      <c r="J93" s="20">
        <v>0</v>
      </c>
      <c r="K93" s="20">
        <v>0</v>
      </c>
      <c r="L93" s="20">
        <v>0</v>
      </c>
      <c r="M93" s="20">
        <v>3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25" t="s">
        <v>110</v>
      </c>
      <c r="B94" s="26">
        <f>SUM(C94:F94)</f>
        <v>16</v>
      </c>
      <c r="C94" s="27">
        <v>13</v>
      </c>
      <c r="D94" s="27">
        <v>3</v>
      </c>
      <c r="E94" s="27">
        <v>0</v>
      </c>
      <c r="F94" s="27">
        <v>0</v>
      </c>
      <c r="G94" s="27">
        <v>14</v>
      </c>
      <c r="H94" s="27">
        <f>SUM(I94:L94)</f>
        <v>2</v>
      </c>
      <c r="I94" s="27">
        <v>2</v>
      </c>
      <c r="J94" s="27">
        <v>0</v>
      </c>
      <c r="K94" s="27">
        <v>0</v>
      </c>
      <c r="L94" s="27">
        <v>0</v>
      </c>
      <c r="M94" s="27">
        <v>16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</row>
    <row r="95" spans="1:18" ht="12" customHeight="1">
      <c r="A95" s="15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1"/>
    </row>
    <row r="96" spans="1:18" ht="12" customHeight="1">
      <c r="A96" s="15" t="s">
        <v>87</v>
      </c>
      <c r="B96" s="19">
        <f>SUM(C96:F96)</f>
        <v>1</v>
      </c>
      <c r="C96" s="20">
        <v>1</v>
      </c>
      <c r="D96" s="20">
        <v>0</v>
      </c>
      <c r="E96" s="20">
        <v>0</v>
      </c>
      <c r="F96" s="20">
        <v>0</v>
      </c>
      <c r="G96" s="20">
        <v>1</v>
      </c>
      <c r="H96" s="20">
        <f>SUM(I96:L96)</f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1</v>
      </c>
      <c r="O96" s="20">
        <v>0</v>
      </c>
      <c r="P96" s="20">
        <v>0</v>
      </c>
      <c r="Q96" s="20">
        <v>0</v>
      </c>
      <c r="R96" s="21">
        <v>0</v>
      </c>
    </row>
    <row r="97" spans="1:18" ht="12" customHeight="1">
      <c r="A97" s="15" t="s">
        <v>88</v>
      </c>
      <c r="B97" s="19">
        <f>SUM(C97:F97)</f>
        <v>2</v>
      </c>
      <c r="C97" s="20">
        <v>2</v>
      </c>
      <c r="D97" s="20">
        <v>0</v>
      </c>
      <c r="E97" s="20">
        <v>0</v>
      </c>
      <c r="F97" s="20">
        <v>0</v>
      </c>
      <c r="G97" s="20">
        <v>1</v>
      </c>
      <c r="H97" s="20">
        <f>SUM(I97:L97)</f>
        <v>1</v>
      </c>
      <c r="I97" s="20">
        <v>0</v>
      </c>
      <c r="J97" s="20">
        <v>1</v>
      </c>
      <c r="K97" s="20">
        <v>0</v>
      </c>
      <c r="L97" s="20">
        <v>0</v>
      </c>
      <c r="M97" s="20">
        <v>1</v>
      </c>
      <c r="N97" s="20">
        <v>1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15" t="s">
        <v>89</v>
      </c>
      <c r="B98" s="19">
        <f>SUM(C98:F98)</f>
        <v>1</v>
      </c>
      <c r="C98" s="20">
        <v>1</v>
      </c>
      <c r="D98" s="20">
        <v>0</v>
      </c>
      <c r="E98" s="20">
        <v>0</v>
      </c>
      <c r="F98" s="20">
        <v>0</v>
      </c>
      <c r="G98" s="20">
        <v>1</v>
      </c>
      <c r="H98" s="20">
        <f>SUM(I98:L98)</f>
        <v>0</v>
      </c>
      <c r="I98" s="20">
        <v>0</v>
      </c>
      <c r="J98" s="20">
        <v>0</v>
      </c>
      <c r="K98" s="20">
        <v>0</v>
      </c>
      <c r="L98" s="20">
        <v>0</v>
      </c>
      <c r="M98" s="20">
        <v>1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15" t="s">
        <v>90</v>
      </c>
      <c r="B99" s="19">
        <f>SUM(C99:R99)</f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12" customHeight="1">
      <c r="A100" s="15" t="s">
        <v>91</v>
      </c>
      <c r="B100" s="19">
        <f>SUM(C100:R100)</f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" customHeight="1">
      <c r="A101" s="15" t="s">
        <v>92</v>
      </c>
      <c r="B101" s="19">
        <f>SUM(C101:R101)</f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1">
        <v>0</v>
      </c>
    </row>
    <row r="102" spans="1:18" ht="12" customHeight="1">
      <c r="A102" s="15" t="s">
        <v>93</v>
      </c>
      <c r="B102" s="19">
        <f>SUM(C102:R102)</f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32" t="s">
        <v>94</v>
      </c>
      <c r="B103" s="22">
        <f>SUM(C103:R103)</f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4">
        <v>0</v>
      </c>
    </row>
    <row r="104" spans="1:18" ht="12" customHeight="1">
      <c r="A104" s="25" t="s">
        <v>111</v>
      </c>
      <c r="B104" s="26">
        <f>SUM(C104:F104)</f>
        <v>4</v>
      </c>
      <c r="C104" s="27">
        <v>4</v>
      </c>
      <c r="D104" s="27">
        <v>0</v>
      </c>
      <c r="E104" s="27">
        <v>0</v>
      </c>
      <c r="F104" s="27">
        <v>0</v>
      </c>
      <c r="G104" s="27">
        <v>3</v>
      </c>
      <c r="H104" s="27">
        <f>SUM(I104:L104)</f>
        <v>1</v>
      </c>
      <c r="I104" s="27">
        <v>0</v>
      </c>
      <c r="J104" s="27">
        <v>1</v>
      </c>
      <c r="K104" s="27">
        <v>0</v>
      </c>
      <c r="L104" s="27">
        <v>0</v>
      </c>
      <c r="M104" s="27">
        <v>2</v>
      </c>
      <c r="N104" s="27">
        <v>2</v>
      </c>
      <c r="O104" s="27">
        <v>0</v>
      </c>
      <c r="P104" s="27">
        <v>0</v>
      </c>
      <c r="Q104" s="27">
        <v>0</v>
      </c>
      <c r="R104" s="28">
        <v>0</v>
      </c>
    </row>
    <row r="105" spans="1:18" ht="12" customHeight="1">
      <c r="A105" s="15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1"/>
    </row>
    <row r="106" spans="1:18" ht="12" customHeight="1">
      <c r="A106" s="15" t="s">
        <v>95</v>
      </c>
      <c r="B106" s="19">
        <f>SUM(C106:F106)</f>
        <v>2</v>
      </c>
      <c r="C106" s="20">
        <v>2</v>
      </c>
      <c r="D106" s="20">
        <v>0</v>
      </c>
      <c r="E106" s="20">
        <v>0</v>
      </c>
      <c r="F106" s="20">
        <v>0</v>
      </c>
      <c r="G106" s="20">
        <v>2</v>
      </c>
      <c r="H106" s="20">
        <f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</v>
      </c>
      <c r="N106" s="20">
        <v>1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32" t="s">
        <v>96</v>
      </c>
      <c r="B107" s="22">
        <f>SUM(C107:R107)</f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4">
        <v>0</v>
      </c>
    </row>
    <row r="108" spans="1:18" ht="12" customHeight="1">
      <c r="A108" s="25" t="s">
        <v>112</v>
      </c>
      <c r="B108" s="26">
        <f>SUM(C108:F108)</f>
        <v>2</v>
      </c>
      <c r="C108" s="27">
        <v>2</v>
      </c>
      <c r="D108" s="27">
        <v>0</v>
      </c>
      <c r="E108" s="27">
        <v>0</v>
      </c>
      <c r="F108" s="27">
        <v>0</v>
      </c>
      <c r="G108" s="27">
        <v>2</v>
      </c>
      <c r="H108" s="27">
        <f>SUM(I108:L108)</f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1</v>
      </c>
      <c r="O108" s="27">
        <v>0</v>
      </c>
      <c r="P108" s="27">
        <v>0</v>
      </c>
      <c r="Q108" s="27">
        <v>0</v>
      </c>
      <c r="R108" s="28">
        <v>0</v>
      </c>
    </row>
    <row r="109" spans="1:18" ht="12" customHeight="1">
      <c r="A109" s="15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1:18" ht="12" customHeight="1">
      <c r="A110" s="15" t="s">
        <v>113</v>
      </c>
      <c r="B110" s="19">
        <f>SUM(C110:F110)</f>
        <v>253</v>
      </c>
      <c r="C110" s="20">
        <v>145</v>
      </c>
      <c r="D110" s="20">
        <v>91</v>
      </c>
      <c r="E110" s="20">
        <v>0</v>
      </c>
      <c r="F110" s="20">
        <v>17</v>
      </c>
      <c r="G110" s="20">
        <v>230</v>
      </c>
      <c r="H110" s="20">
        <f>SUM(I110:L110)</f>
        <v>23</v>
      </c>
      <c r="I110" s="20">
        <v>2</v>
      </c>
      <c r="J110" s="20">
        <v>21</v>
      </c>
      <c r="K110" s="20">
        <v>0</v>
      </c>
      <c r="L110" s="20">
        <v>0</v>
      </c>
      <c r="M110" s="20">
        <v>133</v>
      </c>
      <c r="N110" s="20">
        <v>33</v>
      </c>
      <c r="O110" s="20">
        <v>14</v>
      </c>
      <c r="P110" s="20">
        <v>19</v>
      </c>
      <c r="Q110" s="20">
        <v>0</v>
      </c>
      <c r="R110" s="21">
        <v>54</v>
      </c>
    </row>
    <row r="111" spans="1:18" ht="12" customHeight="1">
      <c r="A111" s="15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ht="12" customHeight="1" thickBot="1">
      <c r="A112" s="33" t="s">
        <v>114</v>
      </c>
      <c r="B112" s="29">
        <f>SUM(C112:F112)</f>
        <v>1356</v>
      </c>
      <c r="C112" s="30">
        <v>650</v>
      </c>
      <c r="D112" s="30">
        <v>448</v>
      </c>
      <c r="E112" s="30">
        <v>0</v>
      </c>
      <c r="F112" s="30">
        <v>258</v>
      </c>
      <c r="G112" s="30">
        <v>1078</v>
      </c>
      <c r="H112" s="30">
        <f>SUM(I112:L112)</f>
        <v>278</v>
      </c>
      <c r="I112" s="30">
        <v>2</v>
      </c>
      <c r="J112" s="30">
        <v>276</v>
      </c>
      <c r="K112" s="30">
        <v>0</v>
      </c>
      <c r="L112" s="30">
        <v>0</v>
      </c>
      <c r="M112" s="30">
        <v>605</v>
      </c>
      <c r="N112" s="30">
        <v>171</v>
      </c>
      <c r="O112" s="30">
        <v>101</v>
      </c>
      <c r="P112" s="30">
        <v>70</v>
      </c>
      <c r="Q112" s="30">
        <v>20</v>
      </c>
      <c r="R112" s="31">
        <v>389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115</v>
      </c>
      <c r="E1" s="46" t="s">
        <v>116</v>
      </c>
      <c r="I1" s="45" t="s">
        <v>117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118</v>
      </c>
      <c r="E3" s="38"/>
      <c r="F3" s="38"/>
      <c r="G3" s="39"/>
      <c r="H3" s="37" t="s">
        <v>119</v>
      </c>
      <c r="I3" s="38"/>
      <c r="J3" s="38"/>
      <c r="K3" s="39"/>
      <c r="L3" s="50" t="s">
        <v>120</v>
      </c>
      <c r="M3" s="38" t="s">
        <v>121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122</v>
      </c>
      <c r="D4" s="10" t="s">
        <v>123</v>
      </c>
      <c r="E4" s="10" t="s">
        <v>124</v>
      </c>
      <c r="F4" s="10" t="s">
        <v>125</v>
      </c>
      <c r="G4" s="10" t="s">
        <v>126</v>
      </c>
      <c r="H4" s="10" t="s">
        <v>127</v>
      </c>
      <c r="I4" s="11" t="s">
        <v>128</v>
      </c>
      <c r="J4" s="11" t="s">
        <v>129</v>
      </c>
      <c r="K4" s="53" t="s">
        <v>130</v>
      </c>
      <c r="L4" s="10" t="s">
        <v>131</v>
      </c>
      <c r="M4" s="54" t="s">
        <v>132</v>
      </c>
      <c r="N4" s="11" t="s">
        <v>133</v>
      </c>
      <c r="O4" s="11" t="s">
        <v>134</v>
      </c>
      <c r="P4" s="11" t="s">
        <v>135</v>
      </c>
      <c r="Q4" s="55" t="s">
        <v>136</v>
      </c>
    </row>
    <row r="5" spans="1:17" ht="15" customHeight="1">
      <c r="A5" s="56" t="s">
        <v>137</v>
      </c>
      <c r="B5" s="57" t="s">
        <v>138</v>
      </c>
      <c r="C5" s="58">
        <f>+D5+H5</f>
        <v>650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650</v>
      </c>
      <c r="I5" s="59">
        <v>0</v>
      </c>
      <c r="J5" s="59">
        <v>0</v>
      </c>
      <c r="K5" s="59">
        <v>650</v>
      </c>
      <c r="L5" s="59">
        <v>625</v>
      </c>
      <c r="M5" s="59">
        <f>SUM(N5:Q5)</f>
        <v>25</v>
      </c>
      <c r="N5" s="59">
        <v>0</v>
      </c>
      <c r="O5" s="59">
        <v>25</v>
      </c>
      <c r="P5" s="59">
        <v>0</v>
      </c>
      <c r="Q5" s="60">
        <v>0</v>
      </c>
    </row>
    <row r="6" spans="1:17" ht="15" customHeight="1">
      <c r="A6" s="61"/>
      <c r="B6" s="62" t="s">
        <v>139</v>
      </c>
      <c r="C6" s="63">
        <f>+D6+H6</f>
        <v>448</v>
      </c>
      <c r="D6" s="64">
        <f>SUM(E6:G6)</f>
        <v>2</v>
      </c>
      <c r="E6" s="64">
        <v>0</v>
      </c>
      <c r="F6" s="64">
        <v>0</v>
      </c>
      <c r="G6" s="64">
        <v>2</v>
      </c>
      <c r="H6" s="64">
        <f>SUM(I6:K6)</f>
        <v>446</v>
      </c>
      <c r="I6" s="64">
        <v>6</v>
      </c>
      <c r="J6" s="64">
        <v>0</v>
      </c>
      <c r="K6" s="64">
        <v>440</v>
      </c>
      <c r="L6" s="64">
        <v>357</v>
      </c>
      <c r="M6" s="64">
        <f>SUM(N6:Q6)</f>
        <v>91</v>
      </c>
      <c r="N6" s="64">
        <v>2</v>
      </c>
      <c r="O6" s="64">
        <v>89</v>
      </c>
      <c r="P6" s="64">
        <v>0</v>
      </c>
      <c r="Q6" s="65">
        <v>0</v>
      </c>
    </row>
    <row r="7" spans="1:17" ht="15" customHeight="1">
      <c r="A7" s="61"/>
      <c r="B7" s="62" t="s">
        <v>140</v>
      </c>
      <c r="C7" s="63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4">
        <v>0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141</v>
      </c>
      <c r="C8" s="67">
        <f>+D8+H8</f>
        <v>258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258</v>
      </c>
      <c r="I8" s="68">
        <v>257</v>
      </c>
      <c r="J8" s="68">
        <v>0</v>
      </c>
      <c r="K8" s="68">
        <v>1</v>
      </c>
      <c r="L8" s="68">
        <v>96</v>
      </c>
      <c r="M8" s="68">
        <f>SUM(N8:Q8)</f>
        <v>162</v>
      </c>
      <c r="N8" s="68">
        <v>0</v>
      </c>
      <c r="O8" s="68">
        <v>162</v>
      </c>
      <c r="P8" s="68">
        <v>0</v>
      </c>
      <c r="Q8" s="69">
        <v>0</v>
      </c>
    </row>
    <row r="9" spans="1:17" ht="15" customHeight="1">
      <c r="A9" s="70"/>
      <c r="B9" s="71" t="s">
        <v>122</v>
      </c>
      <c r="C9" s="72">
        <f>SUM(C5:C8)</f>
        <v>1356</v>
      </c>
      <c r="D9" s="72">
        <f aca="true" t="shared" si="0" ref="D9:P9">SUM(D5:D8)</f>
        <v>2</v>
      </c>
      <c r="E9" s="72">
        <f t="shared" si="0"/>
        <v>0</v>
      </c>
      <c r="F9" s="72">
        <f t="shared" si="0"/>
        <v>0</v>
      </c>
      <c r="G9" s="72">
        <f t="shared" si="0"/>
        <v>2</v>
      </c>
      <c r="H9" s="72">
        <f t="shared" si="0"/>
        <v>1354</v>
      </c>
      <c r="I9" s="72">
        <f t="shared" si="0"/>
        <v>263</v>
      </c>
      <c r="J9" s="72">
        <f t="shared" si="0"/>
        <v>0</v>
      </c>
      <c r="K9" s="72">
        <f t="shared" si="0"/>
        <v>1091</v>
      </c>
      <c r="L9" s="72">
        <f t="shared" si="0"/>
        <v>1078</v>
      </c>
      <c r="M9" s="72">
        <f t="shared" si="0"/>
        <v>278</v>
      </c>
      <c r="N9" s="72">
        <f t="shared" si="0"/>
        <v>2</v>
      </c>
      <c r="O9" s="72">
        <f t="shared" si="0"/>
        <v>276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142</v>
      </c>
      <c r="B10" s="57" t="s">
        <v>138</v>
      </c>
      <c r="C10" s="58">
        <f>+D10+H10</f>
        <v>92002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92002</v>
      </c>
      <c r="I10" s="59">
        <v>0</v>
      </c>
      <c r="J10" s="59">
        <v>0</v>
      </c>
      <c r="K10" s="59">
        <v>92002</v>
      </c>
      <c r="L10" s="59">
        <v>88676</v>
      </c>
      <c r="M10" s="59">
        <f>SUM(N10:Q10)</f>
        <v>3326</v>
      </c>
      <c r="N10" s="59">
        <v>0</v>
      </c>
      <c r="O10" s="59">
        <v>3326</v>
      </c>
      <c r="P10" s="59">
        <v>0</v>
      </c>
      <c r="Q10" s="60">
        <v>0</v>
      </c>
    </row>
    <row r="11" spans="1:17" ht="15" customHeight="1">
      <c r="A11" s="75"/>
      <c r="B11" s="62" t="s">
        <v>139</v>
      </c>
      <c r="C11" s="63">
        <f>+D11+H11</f>
        <v>23486</v>
      </c>
      <c r="D11" s="64">
        <f>SUM(E11:G11)</f>
        <v>138</v>
      </c>
      <c r="E11" s="64">
        <v>0</v>
      </c>
      <c r="F11" s="64">
        <v>0</v>
      </c>
      <c r="G11" s="64">
        <v>138</v>
      </c>
      <c r="H11" s="64">
        <f>SUM(I11:K11)</f>
        <v>23348</v>
      </c>
      <c r="I11" s="64">
        <v>808</v>
      </c>
      <c r="J11" s="64">
        <v>0</v>
      </c>
      <c r="K11" s="64">
        <v>22540</v>
      </c>
      <c r="L11" s="64">
        <v>17786</v>
      </c>
      <c r="M11" s="64">
        <f>SUM(N11:Q11)</f>
        <v>5700</v>
      </c>
      <c r="N11" s="64">
        <v>138</v>
      </c>
      <c r="O11" s="64">
        <v>5562</v>
      </c>
      <c r="P11" s="64">
        <v>0</v>
      </c>
      <c r="Q11" s="65">
        <v>0</v>
      </c>
    </row>
    <row r="12" spans="1:17" ht="15" customHeight="1">
      <c r="A12" s="75"/>
      <c r="B12" s="62" t="s">
        <v>140</v>
      </c>
      <c r="C12" s="63">
        <f>+D12+H12</f>
        <v>0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0</v>
      </c>
      <c r="I12" s="64">
        <v>0</v>
      </c>
      <c r="J12" s="64">
        <v>0</v>
      </c>
      <c r="K12" s="64">
        <v>0</v>
      </c>
      <c r="L12" s="64">
        <v>0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141</v>
      </c>
      <c r="C13" s="67">
        <f>+D13+H13</f>
        <v>28039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28039</v>
      </c>
      <c r="I13" s="68">
        <v>27913</v>
      </c>
      <c r="J13" s="68">
        <v>0</v>
      </c>
      <c r="K13" s="68">
        <v>126</v>
      </c>
      <c r="L13" s="68">
        <v>10362</v>
      </c>
      <c r="M13" s="68">
        <f>SUM(N13:Q13)</f>
        <v>17677</v>
      </c>
      <c r="N13" s="68">
        <v>0</v>
      </c>
      <c r="O13" s="68">
        <v>17677</v>
      </c>
      <c r="P13" s="68">
        <v>0</v>
      </c>
      <c r="Q13" s="69">
        <v>0</v>
      </c>
    </row>
    <row r="14" spans="1:17" ht="15" customHeight="1" thickBot="1">
      <c r="A14" s="76" t="s">
        <v>143</v>
      </c>
      <c r="B14" s="13" t="s">
        <v>122</v>
      </c>
      <c r="C14" s="77">
        <f aca="true" t="shared" si="1" ref="C14:Q14">SUM(C10:C13)</f>
        <v>143527</v>
      </c>
      <c r="D14" s="77">
        <f t="shared" si="1"/>
        <v>138</v>
      </c>
      <c r="E14" s="77">
        <f t="shared" si="1"/>
        <v>0</v>
      </c>
      <c r="F14" s="77">
        <f t="shared" si="1"/>
        <v>0</v>
      </c>
      <c r="G14" s="77">
        <f t="shared" si="1"/>
        <v>138</v>
      </c>
      <c r="H14" s="77">
        <f t="shared" si="1"/>
        <v>143389</v>
      </c>
      <c r="I14" s="77">
        <f t="shared" si="1"/>
        <v>28721</v>
      </c>
      <c r="J14" s="77">
        <f t="shared" si="1"/>
        <v>0</v>
      </c>
      <c r="K14" s="77">
        <f t="shared" si="1"/>
        <v>114668</v>
      </c>
      <c r="L14" s="77">
        <f t="shared" si="1"/>
        <v>116824</v>
      </c>
      <c r="M14" s="77">
        <f t="shared" si="1"/>
        <v>26703</v>
      </c>
      <c r="N14" s="77">
        <f t="shared" si="1"/>
        <v>138</v>
      </c>
      <c r="O14" s="77">
        <f t="shared" si="1"/>
        <v>26565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D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115</v>
      </c>
      <c r="E1" s="46" t="s">
        <v>144</v>
      </c>
      <c r="H1" s="45" t="s">
        <v>117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145</v>
      </c>
      <c r="D3" s="38"/>
      <c r="E3" s="38"/>
      <c r="F3" s="39"/>
      <c r="G3" s="37" t="s">
        <v>146</v>
      </c>
      <c r="H3" s="38"/>
      <c r="I3" s="38"/>
      <c r="J3" s="39"/>
      <c r="K3" s="37" t="s">
        <v>147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132</v>
      </c>
      <c r="D4" s="10" t="s">
        <v>148</v>
      </c>
      <c r="E4" s="10" t="s">
        <v>149</v>
      </c>
      <c r="F4" s="10" t="s">
        <v>150</v>
      </c>
      <c r="G4" s="10" t="s">
        <v>132</v>
      </c>
      <c r="H4" s="10" t="s">
        <v>148</v>
      </c>
      <c r="I4" s="10" t="s">
        <v>149</v>
      </c>
      <c r="J4" s="10" t="s">
        <v>150</v>
      </c>
      <c r="K4" s="10" t="s">
        <v>132</v>
      </c>
      <c r="L4" s="10" t="s">
        <v>148</v>
      </c>
      <c r="M4" s="10" t="s">
        <v>149</v>
      </c>
      <c r="N4" s="55" t="s">
        <v>150</v>
      </c>
    </row>
    <row r="5" spans="1:14" ht="15" customHeight="1">
      <c r="A5" s="56" t="s">
        <v>137</v>
      </c>
      <c r="B5" s="57" t="s">
        <v>138</v>
      </c>
      <c r="C5" s="59">
        <f>SUM(D5:F5)</f>
        <v>650</v>
      </c>
      <c r="D5" s="59">
        <f aca="true" t="shared" si="0" ref="D5:F8">+H5+L5</f>
        <v>650</v>
      </c>
      <c r="E5" s="59">
        <f t="shared" si="0"/>
        <v>0</v>
      </c>
      <c r="F5" s="59">
        <f t="shared" si="0"/>
        <v>0</v>
      </c>
      <c r="G5" s="59">
        <f>SUM(H5:J5)</f>
        <v>495</v>
      </c>
      <c r="H5" s="59">
        <v>495</v>
      </c>
      <c r="I5" s="59">
        <v>0</v>
      </c>
      <c r="J5" s="59">
        <v>0</v>
      </c>
      <c r="K5" s="59">
        <f>SUM(L5:N5)</f>
        <v>155</v>
      </c>
      <c r="L5" s="59">
        <v>155</v>
      </c>
      <c r="M5" s="59">
        <v>0</v>
      </c>
      <c r="N5" s="60">
        <v>0</v>
      </c>
    </row>
    <row r="6" spans="1:14" ht="15" customHeight="1">
      <c r="A6" s="61"/>
      <c r="B6" s="62" t="s">
        <v>139</v>
      </c>
      <c r="C6" s="64">
        <f>SUM(D6:F6)</f>
        <v>448</v>
      </c>
      <c r="D6" s="64">
        <f t="shared" si="0"/>
        <v>12</v>
      </c>
      <c r="E6" s="64">
        <f t="shared" si="0"/>
        <v>171</v>
      </c>
      <c r="F6" s="64">
        <f t="shared" si="0"/>
        <v>265</v>
      </c>
      <c r="G6" s="64">
        <f>SUM(H6:J6)</f>
        <v>132</v>
      </c>
      <c r="H6" s="64">
        <v>11</v>
      </c>
      <c r="I6" s="64">
        <v>101</v>
      </c>
      <c r="J6" s="64">
        <v>20</v>
      </c>
      <c r="K6" s="64">
        <f>SUM(L6:N6)</f>
        <v>316</v>
      </c>
      <c r="L6" s="64">
        <v>1</v>
      </c>
      <c r="M6" s="64">
        <v>70</v>
      </c>
      <c r="N6" s="65">
        <v>245</v>
      </c>
    </row>
    <row r="7" spans="1:14" ht="15" customHeight="1">
      <c r="A7" s="61"/>
      <c r="B7" s="62" t="s">
        <v>140</v>
      </c>
      <c r="C7" s="64">
        <f>SUM(D7:F7)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>SUM(H7:J7)</f>
        <v>0</v>
      </c>
      <c r="H7" s="64">
        <v>0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141</v>
      </c>
      <c r="C8" s="68">
        <f>SUM(D8:F8)</f>
        <v>258</v>
      </c>
      <c r="D8" s="68">
        <f t="shared" si="0"/>
        <v>114</v>
      </c>
      <c r="E8" s="68">
        <f t="shared" si="0"/>
        <v>0</v>
      </c>
      <c r="F8" s="68">
        <f t="shared" si="0"/>
        <v>144</v>
      </c>
      <c r="G8" s="68">
        <f>SUM(H8:J8)</f>
        <v>99</v>
      </c>
      <c r="H8" s="68">
        <v>99</v>
      </c>
      <c r="I8" s="68">
        <v>0</v>
      </c>
      <c r="J8" s="68">
        <v>0</v>
      </c>
      <c r="K8" s="68">
        <f>SUM(L8:N8)</f>
        <v>159</v>
      </c>
      <c r="L8" s="68">
        <v>15</v>
      </c>
      <c r="M8" s="68">
        <v>0</v>
      </c>
      <c r="N8" s="69">
        <v>144</v>
      </c>
    </row>
    <row r="9" spans="1:14" ht="15" customHeight="1">
      <c r="A9" s="70"/>
      <c r="B9" s="71" t="s">
        <v>122</v>
      </c>
      <c r="C9" s="79">
        <f>SUM(C5:C8)</f>
        <v>1356</v>
      </c>
      <c r="D9" s="79">
        <f>SUM(D5:D8)</f>
        <v>776</v>
      </c>
      <c r="E9" s="79">
        <f aca="true" t="shared" si="1" ref="E9:M9">SUM(E5:E8)</f>
        <v>171</v>
      </c>
      <c r="F9" s="79">
        <f t="shared" si="1"/>
        <v>409</v>
      </c>
      <c r="G9" s="79">
        <f t="shared" si="1"/>
        <v>726</v>
      </c>
      <c r="H9" s="79">
        <f t="shared" si="1"/>
        <v>605</v>
      </c>
      <c r="I9" s="79">
        <f t="shared" si="1"/>
        <v>101</v>
      </c>
      <c r="J9" s="79">
        <f t="shared" si="1"/>
        <v>20</v>
      </c>
      <c r="K9" s="79">
        <f t="shared" si="1"/>
        <v>630</v>
      </c>
      <c r="L9" s="79">
        <f t="shared" si="1"/>
        <v>171</v>
      </c>
      <c r="M9" s="79">
        <f t="shared" si="1"/>
        <v>70</v>
      </c>
      <c r="N9" s="73">
        <f>SUM(N5:N8)</f>
        <v>389</v>
      </c>
    </row>
    <row r="10" spans="1:14" ht="15" customHeight="1">
      <c r="A10" s="74" t="s">
        <v>142</v>
      </c>
      <c r="B10" s="57" t="s">
        <v>138</v>
      </c>
      <c r="C10" s="59">
        <f>SUM(D10:F10)</f>
        <v>92002</v>
      </c>
      <c r="D10" s="59">
        <f aca="true" t="shared" si="2" ref="D10:F13">+H10+L10</f>
        <v>92002</v>
      </c>
      <c r="E10" s="59">
        <f t="shared" si="2"/>
        <v>0</v>
      </c>
      <c r="F10" s="59">
        <f t="shared" si="2"/>
        <v>0</v>
      </c>
      <c r="G10" s="59">
        <f>SUM(H10:J10)</f>
        <v>69264</v>
      </c>
      <c r="H10" s="59">
        <v>69264</v>
      </c>
      <c r="I10" s="59">
        <v>0</v>
      </c>
      <c r="J10" s="59">
        <v>0</v>
      </c>
      <c r="K10" s="59">
        <f>SUM(L10:N10)</f>
        <v>22738</v>
      </c>
      <c r="L10" s="59">
        <v>22738</v>
      </c>
      <c r="M10" s="59">
        <v>0</v>
      </c>
      <c r="N10" s="60">
        <v>0</v>
      </c>
    </row>
    <row r="11" spans="1:14" ht="15" customHeight="1">
      <c r="A11" s="75"/>
      <c r="B11" s="62" t="s">
        <v>139</v>
      </c>
      <c r="C11" s="64">
        <f>SUM(D11:F11)</f>
        <v>23486</v>
      </c>
      <c r="D11" s="64">
        <f t="shared" si="2"/>
        <v>1581</v>
      </c>
      <c r="E11" s="64">
        <f t="shared" si="2"/>
        <v>9094</v>
      </c>
      <c r="F11" s="64">
        <f t="shared" si="2"/>
        <v>12811</v>
      </c>
      <c r="G11" s="64">
        <f>SUM(H11:J11)</f>
        <v>7335</v>
      </c>
      <c r="H11" s="64">
        <v>1432</v>
      </c>
      <c r="I11" s="64">
        <v>5419</v>
      </c>
      <c r="J11" s="64">
        <v>484</v>
      </c>
      <c r="K11" s="64">
        <f>SUM(L11:N11)</f>
        <v>16151</v>
      </c>
      <c r="L11" s="64">
        <v>149</v>
      </c>
      <c r="M11" s="64">
        <v>3675</v>
      </c>
      <c r="N11" s="65">
        <v>12327</v>
      </c>
    </row>
    <row r="12" spans="1:14" ht="15" customHeight="1">
      <c r="A12" s="75"/>
      <c r="B12" s="62" t="s">
        <v>140</v>
      </c>
      <c r="C12" s="64">
        <f>SUM(D12:F12)</f>
        <v>0</v>
      </c>
      <c r="D12" s="64">
        <f t="shared" si="2"/>
        <v>0</v>
      </c>
      <c r="E12" s="64">
        <f t="shared" si="2"/>
        <v>0</v>
      </c>
      <c r="F12" s="64">
        <f t="shared" si="2"/>
        <v>0</v>
      </c>
      <c r="G12" s="64">
        <f>SUM(H12:J12)</f>
        <v>0</v>
      </c>
      <c r="H12" s="64">
        <v>0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141</v>
      </c>
      <c r="C13" s="68">
        <f>SUM(D13:F13)</f>
        <v>28039</v>
      </c>
      <c r="D13" s="68">
        <f t="shared" si="2"/>
        <v>13848</v>
      </c>
      <c r="E13" s="68">
        <f t="shared" si="2"/>
        <v>0</v>
      </c>
      <c r="F13" s="68">
        <f t="shared" si="2"/>
        <v>14191</v>
      </c>
      <c r="G13" s="68">
        <f>SUM(H13:J13)</f>
        <v>11938</v>
      </c>
      <c r="H13" s="68">
        <v>11938</v>
      </c>
      <c r="I13" s="68">
        <v>0</v>
      </c>
      <c r="J13" s="68">
        <v>0</v>
      </c>
      <c r="K13" s="68">
        <f>SUM(L13:N13)</f>
        <v>16101</v>
      </c>
      <c r="L13" s="68">
        <v>1910</v>
      </c>
      <c r="M13" s="68">
        <v>0</v>
      </c>
      <c r="N13" s="69">
        <v>14191</v>
      </c>
    </row>
    <row r="14" spans="1:14" ht="15" customHeight="1" thickBot="1">
      <c r="A14" s="76" t="s">
        <v>143</v>
      </c>
      <c r="B14" s="13" t="s">
        <v>122</v>
      </c>
      <c r="C14" s="80">
        <f aca="true" t="shared" si="3" ref="C14:N14">SUM(C10:C13)</f>
        <v>143527</v>
      </c>
      <c r="D14" s="80">
        <f t="shared" si="3"/>
        <v>107431</v>
      </c>
      <c r="E14" s="80">
        <f t="shared" si="3"/>
        <v>9094</v>
      </c>
      <c r="F14" s="80">
        <f t="shared" si="3"/>
        <v>27002</v>
      </c>
      <c r="G14" s="80">
        <f t="shared" si="3"/>
        <v>88537</v>
      </c>
      <c r="H14" s="80">
        <f t="shared" si="3"/>
        <v>82634</v>
      </c>
      <c r="I14" s="80">
        <f t="shared" si="3"/>
        <v>5419</v>
      </c>
      <c r="J14" s="80">
        <f t="shared" si="3"/>
        <v>484</v>
      </c>
      <c r="K14" s="80">
        <f t="shared" si="3"/>
        <v>54990</v>
      </c>
      <c r="L14" s="80">
        <f t="shared" si="3"/>
        <v>24797</v>
      </c>
      <c r="M14" s="80">
        <f t="shared" si="3"/>
        <v>3675</v>
      </c>
      <c r="N14" s="78">
        <f t="shared" si="3"/>
        <v>26518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F1">
      <selection activeCell="F22" sqref="F22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152</v>
      </c>
      <c r="D1" s="46" t="s">
        <v>151</v>
      </c>
      <c r="F1" s="45" t="s">
        <v>117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153</v>
      </c>
      <c r="H3" s="36"/>
    </row>
    <row r="4" spans="1:8" s="4" customFormat="1" ht="15" customHeight="1" thickBot="1">
      <c r="A4" s="51"/>
      <c r="B4" s="52"/>
      <c r="C4" s="76" t="s">
        <v>122</v>
      </c>
      <c r="D4" s="10" t="s">
        <v>154</v>
      </c>
      <c r="E4" s="10" t="s">
        <v>132</v>
      </c>
      <c r="F4" s="10" t="s">
        <v>155</v>
      </c>
      <c r="G4" s="10" t="s">
        <v>156</v>
      </c>
      <c r="H4" s="55" t="s">
        <v>157</v>
      </c>
    </row>
    <row r="5" spans="1:8" ht="15" customHeight="1">
      <c r="A5" s="56" t="s">
        <v>137</v>
      </c>
      <c r="B5" s="57" t="s">
        <v>138</v>
      </c>
      <c r="C5" s="82">
        <f>D5+E5</f>
        <v>195</v>
      </c>
      <c r="D5" s="59">
        <v>54</v>
      </c>
      <c r="E5" s="83">
        <f>F5+G5+H5</f>
        <v>141</v>
      </c>
      <c r="F5" s="59">
        <v>19</v>
      </c>
      <c r="G5" s="59">
        <v>0</v>
      </c>
      <c r="H5" s="60">
        <v>122</v>
      </c>
    </row>
    <row r="6" spans="1:8" ht="15" customHeight="1">
      <c r="A6" s="61"/>
      <c r="B6" s="62" t="s">
        <v>139</v>
      </c>
      <c r="C6" s="84">
        <f>D6+E6</f>
        <v>230</v>
      </c>
      <c r="D6" s="64">
        <v>94</v>
      </c>
      <c r="E6" s="64">
        <f>F6+G6+H6</f>
        <v>136</v>
      </c>
      <c r="F6" s="64">
        <v>20</v>
      </c>
      <c r="G6" s="64">
        <v>0</v>
      </c>
      <c r="H6" s="65">
        <v>116</v>
      </c>
    </row>
    <row r="7" spans="1:8" ht="15" customHeight="1">
      <c r="A7" s="61"/>
      <c r="B7" s="62" t="s">
        <v>140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141</v>
      </c>
      <c r="C8" s="59">
        <f>D8+E8</f>
        <v>29</v>
      </c>
      <c r="D8" s="68">
        <v>17</v>
      </c>
      <c r="E8" s="59">
        <f>F8+G8+H8</f>
        <v>12</v>
      </c>
      <c r="F8" s="68">
        <v>0</v>
      </c>
      <c r="G8" s="68">
        <v>0</v>
      </c>
      <c r="H8" s="69">
        <v>12</v>
      </c>
    </row>
    <row r="9" spans="1:8" ht="15" customHeight="1">
      <c r="A9" s="70"/>
      <c r="B9" s="71" t="s">
        <v>145</v>
      </c>
      <c r="C9" s="79">
        <f aca="true" t="shared" si="0" ref="C9:H9">SUM(C5:C8)</f>
        <v>454</v>
      </c>
      <c r="D9" s="79">
        <f t="shared" si="0"/>
        <v>165</v>
      </c>
      <c r="E9" s="79">
        <f t="shared" si="0"/>
        <v>289</v>
      </c>
      <c r="F9" s="79">
        <f t="shared" si="0"/>
        <v>39</v>
      </c>
      <c r="G9" s="79">
        <f t="shared" si="0"/>
        <v>0</v>
      </c>
      <c r="H9" s="86">
        <f t="shared" si="0"/>
        <v>250</v>
      </c>
    </row>
    <row r="10" spans="1:8" ht="15" customHeight="1">
      <c r="A10" s="74" t="s">
        <v>142</v>
      </c>
      <c r="B10" s="87" t="s">
        <v>138</v>
      </c>
      <c r="C10" s="88">
        <f>D10+E10</f>
        <v>28479</v>
      </c>
      <c r="D10" s="89">
        <v>8052</v>
      </c>
      <c r="E10" s="89">
        <f>F10+G10+H10</f>
        <v>20427</v>
      </c>
      <c r="F10" s="89">
        <v>2562</v>
      </c>
      <c r="G10" s="89">
        <v>0</v>
      </c>
      <c r="H10" s="90">
        <v>17865</v>
      </c>
    </row>
    <row r="11" spans="1:8" ht="15" customHeight="1">
      <c r="A11" s="75"/>
      <c r="B11" s="62" t="s">
        <v>139</v>
      </c>
      <c r="C11" s="84">
        <f>D11+E11</f>
        <v>12074</v>
      </c>
      <c r="D11" s="64">
        <v>5249</v>
      </c>
      <c r="E11" s="64">
        <f>F11+G11+H11</f>
        <v>6825</v>
      </c>
      <c r="F11" s="64">
        <v>484</v>
      </c>
      <c r="G11" s="64">
        <v>0</v>
      </c>
      <c r="H11" s="65">
        <v>6341</v>
      </c>
    </row>
    <row r="12" spans="1:8" ht="15" customHeight="1">
      <c r="A12" s="75"/>
      <c r="B12" s="62" t="s">
        <v>140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141</v>
      </c>
      <c r="C13" s="85">
        <f>D13+E13</f>
        <v>3498</v>
      </c>
      <c r="D13" s="68">
        <v>1977</v>
      </c>
      <c r="E13" s="85">
        <f>F13+G13+H13</f>
        <v>1521</v>
      </c>
      <c r="F13" s="68">
        <v>0</v>
      </c>
      <c r="G13" s="68">
        <v>0</v>
      </c>
      <c r="H13" s="69">
        <v>1521</v>
      </c>
    </row>
    <row r="14" spans="1:8" ht="15" customHeight="1" thickBot="1">
      <c r="A14" s="76" t="s">
        <v>143</v>
      </c>
      <c r="B14" s="13" t="s">
        <v>145</v>
      </c>
      <c r="C14" s="91">
        <f aca="true" t="shared" si="1" ref="C14:H14">SUM(C10:C13)</f>
        <v>44051</v>
      </c>
      <c r="D14" s="80">
        <f t="shared" si="1"/>
        <v>15278</v>
      </c>
      <c r="E14" s="92">
        <f t="shared" si="1"/>
        <v>28773</v>
      </c>
      <c r="F14" s="80">
        <f t="shared" si="1"/>
        <v>3046</v>
      </c>
      <c r="G14" s="92">
        <f t="shared" si="1"/>
        <v>0</v>
      </c>
      <c r="H14" s="93">
        <f t="shared" si="1"/>
        <v>25727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25" sqref="B25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115</v>
      </c>
      <c r="D1" s="46" t="s">
        <v>158</v>
      </c>
      <c r="E1" s="46"/>
      <c r="G1" s="45" t="s">
        <v>117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118</v>
      </c>
      <c r="E3" s="38"/>
      <c r="F3" s="38"/>
      <c r="G3" s="39"/>
      <c r="H3" s="37" t="s">
        <v>119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122</v>
      </c>
      <c r="D4" s="9" t="s">
        <v>123</v>
      </c>
      <c r="E4" s="9" t="s">
        <v>124</v>
      </c>
      <c r="F4" s="10" t="s">
        <v>125</v>
      </c>
      <c r="G4" s="10" t="s">
        <v>126</v>
      </c>
      <c r="H4" s="10" t="s">
        <v>127</v>
      </c>
      <c r="I4" s="10" t="s">
        <v>128</v>
      </c>
      <c r="J4" s="10" t="s">
        <v>129</v>
      </c>
      <c r="K4" s="55" t="s">
        <v>130</v>
      </c>
    </row>
    <row r="5" spans="1:11" ht="15" customHeight="1">
      <c r="A5" s="56" t="s">
        <v>137</v>
      </c>
      <c r="B5" s="57" t="s">
        <v>155</v>
      </c>
      <c r="C5" s="59">
        <f>SUM(D5+H5)</f>
        <v>726</v>
      </c>
      <c r="D5" s="59">
        <f>SUM(E5:G5)</f>
        <v>2</v>
      </c>
      <c r="E5" s="59">
        <v>0</v>
      </c>
      <c r="F5" s="59">
        <v>0</v>
      </c>
      <c r="G5" s="59">
        <v>2</v>
      </c>
      <c r="H5" s="59">
        <f>SUM(I5:K5)</f>
        <v>724</v>
      </c>
      <c r="I5" s="59">
        <v>103</v>
      </c>
      <c r="J5" s="59">
        <v>0</v>
      </c>
      <c r="K5" s="60">
        <v>621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159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156</v>
      </c>
      <c r="C8" s="64">
        <f>+D8+H8</f>
        <v>192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192</v>
      </c>
      <c r="I8" s="64">
        <v>145</v>
      </c>
      <c r="J8" s="64">
        <v>0</v>
      </c>
      <c r="K8" s="65">
        <v>47</v>
      </c>
    </row>
    <row r="9" spans="1:11" ht="15" customHeight="1">
      <c r="A9" s="75"/>
      <c r="B9" s="94" t="s">
        <v>157</v>
      </c>
      <c r="C9" s="64">
        <f>+D9+H9</f>
        <v>438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438</v>
      </c>
      <c r="I9" s="64">
        <v>15</v>
      </c>
      <c r="J9" s="64">
        <v>0</v>
      </c>
      <c r="K9" s="65">
        <v>423</v>
      </c>
    </row>
    <row r="10" spans="1:11" ht="15" customHeight="1">
      <c r="A10" s="75"/>
      <c r="B10" s="57" t="s">
        <v>160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136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161</v>
      </c>
      <c r="C12" s="89">
        <f>SUM(C7:C11)</f>
        <v>630</v>
      </c>
      <c r="D12" s="89">
        <f aca="true" t="shared" si="0" ref="D12:K12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630</v>
      </c>
      <c r="I12" s="89">
        <f t="shared" si="0"/>
        <v>160</v>
      </c>
      <c r="J12" s="89">
        <f t="shared" si="0"/>
        <v>0</v>
      </c>
      <c r="K12" s="96">
        <f t="shared" si="0"/>
        <v>470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122</v>
      </c>
      <c r="C14" s="79">
        <f>+C5+C12</f>
        <v>1356</v>
      </c>
      <c r="D14" s="79">
        <f aca="true" t="shared" si="1" ref="D14:K14">+D5+D12</f>
        <v>2</v>
      </c>
      <c r="E14" s="79">
        <f t="shared" si="1"/>
        <v>0</v>
      </c>
      <c r="F14" s="79">
        <f t="shared" si="1"/>
        <v>0</v>
      </c>
      <c r="G14" s="79">
        <f t="shared" si="1"/>
        <v>2</v>
      </c>
      <c r="H14" s="79">
        <f t="shared" si="1"/>
        <v>1354</v>
      </c>
      <c r="I14" s="79">
        <f t="shared" si="1"/>
        <v>263</v>
      </c>
      <c r="J14" s="79">
        <f t="shared" si="1"/>
        <v>0</v>
      </c>
      <c r="K14" s="86">
        <f t="shared" si="1"/>
        <v>1091</v>
      </c>
    </row>
    <row r="15" spans="1:11" ht="15" customHeight="1">
      <c r="A15" s="98"/>
      <c r="B15" s="99" t="s">
        <v>155</v>
      </c>
      <c r="C15" s="59">
        <f>SUM(D15+H15)</f>
        <v>88537</v>
      </c>
      <c r="D15" s="59">
        <f>SUM(E15:G15)</f>
        <v>138</v>
      </c>
      <c r="E15" s="59">
        <v>0</v>
      </c>
      <c r="F15" s="59">
        <v>0</v>
      </c>
      <c r="G15" s="59">
        <v>138</v>
      </c>
      <c r="H15" s="59">
        <f>SUM(I15:K15)</f>
        <v>88399</v>
      </c>
      <c r="I15" s="59">
        <v>12471</v>
      </c>
      <c r="J15" s="59">
        <v>0</v>
      </c>
      <c r="K15" s="60">
        <v>75928</v>
      </c>
    </row>
    <row r="16" spans="1:11" ht="15" customHeight="1">
      <c r="A16" s="100" t="s">
        <v>142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162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156</v>
      </c>
      <c r="C18" s="64">
        <f>+D18+H18</f>
        <v>17629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17629</v>
      </c>
      <c r="I18" s="64">
        <v>14353</v>
      </c>
      <c r="J18" s="64">
        <v>0</v>
      </c>
      <c r="K18" s="65">
        <v>3276</v>
      </c>
    </row>
    <row r="19" spans="1:11" ht="15" customHeight="1">
      <c r="A19" s="100"/>
      <c r="B19" s="94" t="s">
        <v>157</v>
      </c>
      <c r="C19" s="64">
        <f>+D19+H19</f>
        <v>37361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37361</v>
      </c>
      <c r="I19" s="64">
        <v>1897</v>
      </c>
      <c r="J19" s="64">
        <v>0</v>
      </c>
      <c r="K19" s="65">
        <v>35464</v>
      </c>
    </row>
    <row r="20" spans="1:11" ht="15" customHeight="1">
      <c r="A20" s="100"/>
      <c r="B20" s="101" t="s">
        <v>160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136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161</v>
      </c>
      <c r="C22" s="89">
        <f aca="true" t="shared" si="2" ref="C22:K22">SUM(C17:C21)</f>
        <v>54990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54990</v>
      </c>
      <c r="I22" s="89">
        <f t="shared" si="2"/>
        <v>16250</v>
      </c>
      <c r="J22" s="89">
        <f t="shared" si="2"/>
        <v>0</v>
      </c>
      <c r="K22" s="96">
        <f t="shared" si="2"/>
        <v>38740</v>
      </c>
    </row>
    <row r="23" spans="1:11" ht="15" customHeight="1">
      <c r="A23" s="103" t="s">
        <v>163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122</v>
      </c>
      <c r="C24" s="80">
        <f>+C15+C22</f>
        <v>143527</v>
      </c>
      <c r="D24" s="80">
        <f aca="true" t="shared" si="3" ref="D24:K24">+D15+D22</f>
        <v>138</v>
      </c>
      <c r="E24" s="80">
        <f t="shared" si="3"/>
        <v>0</v>
      </c>
      <c r="F24" s="80">
        <f t="shared" si="3"/>
        <v>0</v>
      </c>
      <c r="G24" s="80">
        <f t="shared" si="3"/>
        <v>138</v>
      </c>
      <c r="H24" s="80">
        <f t="shared" si="3"/>
        <v>143389</v>
      </c>
      <c r="I24" s="80">
        <f t="shared" si="3"/>
        <v>28721</v>
      </c>
      <c r="J24" s="80">
        <f t="shared" si="3"/>
        <v>0</v>
      </c>
      <c r="K24" s="93">
        <f t="shared" si="3"/>
        <v>114668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2005-02-01T00:17:57Z</dcterms:modified>
  <cp:category/>
  <cp:version/>
  <cp:contentType/>
  <cp:contentStatus/>
</cp:coreProperties>
</file>