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（１）" sheetId="1" r:id="rId1"/>
    <sheet name="（２）" sheetId="2" r:id="rId2"/>
    <sheet name="（３）" sheetId="3" r:id="rId3"/>
  </sheets>
  <definedNames>
    <definedName name="_xlnm.Print_Titles" localSheetId="0">'（１）'!$1:$4</definedName>
    <definedName name="_xlnm.Print_Titles" localSheetId="1">'（２）'!$1:$5</definedName>
    <definedName name="_xlnm.Print_Titles" localSheetId="2">'（３）'!$1:$5</definedName>
  </definedNames>
  <calcPr fullCalcOnLoad="1"/>
</workbook>
</file>

<file path=xl/sharedStrings.xml><?xml version="1.0" encoding="utf-8"?>
<sst xmlns="http://schemas.openxmlformats.org/spreadsheetml/2006/main" count="186" uniqueCount="171">
  <si>
    <t>合計</t>
  </si>
  <si>
    <t>民間</t>
  </si>
  <si>
    <t>非木造</t>
  </si>
  <si>
    <t>木造</t>
  </si>
  <si>
    <t>着工建築物概報（２）</t>
  </si>
  <si>
    <t>建築主別・用途別床面積内訳表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</si>
  <si>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</si>
  <si>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</si>
  <si>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</si>
  <si>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</si>
  <si>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</si>
  <si>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</si>
  <si>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</si>
  <si>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</si>
  <si>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</si>
  <si>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構造別・用途別床面積内訳表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</si>
  <si>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</si>
  <si>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</si>
  <si>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</si>
  <si>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</si>
  <si>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</si>
  <si>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</si>
  <si>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</si>
  <si>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</si>
  <si>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</si>
  <si>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</si>
  <si>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</si>
  <si>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</si>
  <si>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</si>
  <si>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</si>
  <si>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</si>
  <si>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</si>
  <si>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</si>
  <si>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</si>
  <si>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</si>
  <si>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単位：平方メートル</t>
  </si>
  <si>
    <t>（県市町村名）岐阜県</t>
  </si>
  <si>
    <t>平成  17年  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</si>
  <si>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</si>
  <si>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</si>
  <si>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</si>
  <si>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</si>
  <si>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</si>
  <si>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</si>
  <si>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</si>
  <si>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</si>
  <si>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</si>
  <si>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</si>
  <si>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</si>
  <si>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</si>
  <si>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</si>
  <si>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</si>
  <si>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</si>
  <si>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</si>
  <si>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</si>
  <si>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</si>
  <si>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</si>
  <si>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</si>
  <si>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市　計</t>
  </si>
  <si>
    <t>岐南町</t>
  </si>
  <si>
    <t>笠松町</t>
  </si>
  <si>
    <t>柳津町</t>
  </si>
  <si>
    <t>羽島郡</t>
  </si>
  <si>
    <t>海津町</t>
  </si>
  <si>
    <t>平田町</t>
  </si>
  <si>
    <t>南濃町</t>
  </si>
  <si>
    <t>海津郡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</si>
  <si>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</si>
  <si>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</si>
  <si>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</si>
  <si>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</si>
  <si>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</si>
  <si>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</si>
  <si>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</si>
  <si>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</si>
  <si>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</si>
  <si>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</si>
  <si>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</si>
  <si>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</si>
  <si>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</si>
  <si>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</si>
  <si>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</si>
  <si>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</si>
  <si>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</si>
  <si>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</si>
  <si>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</si>
  <si>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揖斐郡</t>
  </si>
  <si>
    <t>北方町</t>
  </si>
  <si>
    <t>本巣郡</t>
  </si>
  <si>
    <t>洞戸村</t>
  </si>
  <si>
    <t>板取村</t>
  </si>
  <si>
    <t>武芸川町</t>
  </si>
  <si>
    <t>武儀町</t>
  </si>
  <si>
    <t>上之保村</t>
  </si>
  <si>
    <t>武儀郡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</si>
  <si>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</si>
  <si>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</si>
  <si>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</si>
  <si>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</si>
  <si>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</si>
  <si>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</si>
  <si>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</si>
  <si>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</si>
  <si>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</si>
  <si>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兼山町</t>
  </si>
  <si>
    <t>可児郡</t>
  </si>
  <si>
    <t>笠原町</t>
  </si>
  <si>
    <t>土岐郡</t>
  </si>
  <si>
    <t>坂下町</t>
  </si>
  <si>
    <t>川上村</t>
  </si>
  <si>
    <t>加子母村</t>
  </si>
  <si>
    <t>付知町</t>
  </si>
  <si>
    <t>福岡町</t>
  </si>
  <si>
    <t>蛭川村</t>
  </si>
  <si>
    <t>恵那郡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</si>
  <si>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</si>
  <si>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</si>
  <si>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</si>
  <si>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</si>
  <si>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</si>
  <si>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</si>
  <si>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</si>
  <si>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</si>
  <si>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大野郡</t>
  </si>
  <si>
    <t>国府町</t>
  </si>
  <si>
    <t>上宝村</t>
  </si>
  <si>
    <t>吉城郡</t>
  </si>
  <si>
    <t>町村計</t>
  </si>
  <si>
    <t>合　計</t>
  </si>
  <si>
    <t>着工建築物概報（１）</t>
  </si>
  <si>
    <t>平成  17年  1月分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</si>
  <si>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</si>
  <si>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</si>
  <si>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</si>
  <si>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</si>
  <si>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</si>
  <si>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</si>
  <si>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</si>
  <si>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</si>
  <si>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</si>
  <si>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</si>
  <si>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</si>
  <si>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</si>
  <si>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</si>
  <si>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</si>
  <si>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</si>
  <si>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（県市町村名）岐阜県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</si>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</sst>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3" sqref="E103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129</v>
      </c>
      <c r="I1" s="1" t="s">
        <v>130</v>
      </c>
    </row>
    <row r="2" ht="15" customHeight="1" thickBot="1">
      <c r="M2" s="17" t="s">
        <v>131</v>
      </c>
    </row>
    <row r="3" spans="1:13" s="4" customFormat="1" ht="15" customHeight="1">
      <c r="A3" s="2"/>
      <c r="B3" s="3"/>
      <c r="C3" s="34" t="s">
        <v>132</v>
      </c>
      <c r="D3" s="35"/>
      <c r="E3" s="35"/>
      <c r="F3" s="35"/>
      <c r="G3" s="35"/>
      <c r="H3" s="35"/>
      <c r="I3" s="35"/>
      <c r="J3" s="35"/>
      <c r="K3" s="37"/>
      <c r="L3" s="34" t="s">
        <v>133</v>
      </c>
      <c r="M3" s="36"/>
    </row>
    <row r="4" spans="1:13" s="4" customFormat="1" ht="15" customHeight="1" thickBot="1">
      <c r="A4" s="8"/>
      <c r="B4" s="9" t="s">
        <v>134</v>
      </c>
      <c r="C4" s="10" t="s">
        <v>135</v>
      </c>
      <c r="D4" s="38" t="s">
        <v>136</v>
      </c>
      <c r="E4" s="38" t="s">
        <v>137</v>
      </c>
      <c r="F4" s="10" t="s">
        <v>138</v>
      </c>
      <c r="G4" s="10" t="s">
        <v>139</v>
      </c>
      <c r="H4" s="39" t="s">
        <v>140</v>
      </c>
      <c r="I4" s="39" t="s">
        <v>141</v>
      </c>
      <c r="J4" s="39" t="s">
        <v>142</v>
      </c>
      <c r="K4" s="39" t="s">
        <v>143</v>
      </c>
      <c r="L4" s="39" t="s">
        <v>144</v>
      </c>
      <c r="M4" s="40" t="s">
        <v>145</v>
      </c>
    </row>
    <row r="5" spans="1:13" s="45" customFormat="1" ht="15" customHeight="1">
      <c r="A5" s="41" t="s">
        <v>38</v>
      </c>
      <c r="B5" s="42">
        <f aca="true" t="shared" si="0" ref="B5:B25">SUM(C5:K5)</f>
        <v>151051</v>
      </c>
      <c r="C5" s="43">
        <v>29139</v>
      </c>
      <c r="D5" s="43">
        <v>116001</v>
      </c>
      <c r="E5" s="43">
        <v>39</v>
      </c>
      <c r="F5" s="43">
        <v>1619</v>
      </c>
      <c r="G5" s="43">
        <v>0</v>
      </c>
      <c r="H5" s="43">
        <v>942</v>
      </c>
      <c r="I5" s="43">
        <v>2718</v>
      </c>
      <c r="J5" s="43">
        <v>451</v>
      </c>
      <c r="K5" s="43">
        <v>142</v>
      </c>
      <c r="L5" s="43">
        <v>17797</v>
      </c>
      <c r="M5" s="44">
        <v>133254</v>
      </c>
    </row>
    <row r="6" spans="1:13" ht="15" customHeight="1">
      <c r="A6" s="46" t="s">
        <v>39</v>
      </c>
      <c r="B6" s="47">
        <f t="shared" si="0"/>
        <v>14855</v>
      </c>
      <c r="C6" s="48">
        <v>5852</v>
      </c>
      <c r="D6" s="48">
        <v>133</v>
      </c>
      <c r="E6" s="48">
        <v>204</v>
      </c>
      <c r="F6" s="48">
        <v>0</v>
      </c>
      <c r="G6" s="48">
        <v>0</v>
      </c>
      <c r="H6" s="48">
        <v>7408</v>
      </c>
      <c r="I6" s="48">
        <v>139</v>
      </c>
      <c r="J6" s="48">
        <v>926</v>
      </c>
      <c r="K6" s="48">
        <v>193</v>
      </c>
      <c r="L6" s="48">
        <v>4820</v>
      </c>
      <c r="M6" s="49">
        <v>10035</v>
      </c>
    </row>
    <row r="7" spans="1:13" ht="15" customHeight="1">
      <c r="A7" s="46" t="s">
        <v>40</v>
      </c>
      <c r="B7" s="47">
        <f t="shared" si="0"/>
        <v>6319</v>
      </c>
      <c r="C7" s="48">
        <v>3373</v>
      </c>
      <c r="D7" s="48">
        <v>555</v>
      </c>
      <c r="E7" s="48">
        <v>600</v>
      </c>
      <c r="F7" s="48">
        <v>0</v>
      </c>
      <c r="G7" s="48">
        <v>0</v>
      </c>
      <c r="H7" s="48">
        <v>1101</v>
      </c>
      <c r="I7" s="48">
        <v>635</v>
      </c>
      <c r="J7" s="48">
        <v>55</v>
      </c>
      <c r="K7" s="48">
        <v>0</v>
      </c>
      <c r="L7" s="48">
        <v>3247</v>
      </c>
      <c r="M7" s="49">
        <v>3072</v>
      </c>
    </row>
    <row r="8" spans="1:13" ht="15" customHeight="1">
      <c r="A8" s="46" t="s">
        <v>41</v>
      </c>
      <c r="B8" s="47">
        <f t="shared" si="0"/>
        <v>6683</v>
      </c>
      <c r="C8" s="48">
        <v>4105</v>
      </c>
      <c r="D8" s="48">
        <v>341</v>
      </c>
      <c r="E8" s="48">
        <v>0</v>
      </c>
      <c r="F8" s="48">
        <v>0</v>
      </c>
      <c r="G8" s="48">
        <v>0</v>
      </c>
      <c r="H8" s="48">
        <v>111</v>
      </c>
      <c r="I8" s="48">
        <v>1851</v>
      </c>
      <c r="J8" s="48">
        <v>275</v>
      </c>
      <c r="K8" s="48">
        <v>0</v>
      </c>
      <c r="L8" s="48">
        <v>3098</v>
      </c>
      <c r="M8" s="49">
        <v>3585</v>
      </c>
    </row>
    <row r="9" spans="1:13" ht="15" customHeight="1">
      <c r="A9" s="46" t="s">
        <v>42</v>
      </c>
      <c r="B9" s="47">
        <f t="shared" si="0"/>
        <v>8317</v>
      </c>
      <c r="C9" s="48">
        <v>2157</v>
      </c>
      <c r="D9" s="48">
        <v>0</v>
      </c>
      <c r="E9" s="48">
        <v>0</v>
      </c>
      <c r="F9" s="48">
        <v>4446</v>
      </c>
      <c r="G9" s="48">
        <v>0</v>
      </c>
      <c r="H9" s="48">
        <v>565</v>
      </c>
      <c r="I9" s="48">
        <v>151</v>
      </c>
      <c r="J9" s="48">
        <v>894</v>
      </c>
      <c r="K9" s="48">
        <v>104</v>
      </c>
      <c r="L9" s="48">
        <v>2149</v>
      </c>
      <c r="M9" s="49">
        <v>6168</v>
      </c>
    </row>
    <row r="10" spans="1:13" ht="15" customHeight="1">
      <c r="A10" s="46" t="s">
        <v>43</v>
      </c>
      <c r="B10" s="47">
        <f t="shared" si="0"/>
        <v>2369</v>
      </c>
      <c r="C10" s="48">
        <v>2051</v>
      </c>
      <c r="D10" s="48">
        <v>0</v>
      </c>
      <c r="E10" s="48">
        <v>0</v>
      </c>
      <c r="F10" s="48">
        <v>0</v>
      </c>
      <c r="G10" s="48">
        <v>0</v>
      </c>
      <c r="H10" s="48">
        <v>273</v>
      </c>
      <c r="I10" s="48">
        <v>45</v>
      </c>
      <c r="J10" s="48">
        <v>0</v>
      </c>
      <c r="K10" s="48">
        <v>0</v>
      </c>
      <c r="L10" s="48">
        <v>1713</v>
      </c>
      <c r="M10" s="49">
        <v>656</v>
      </c>
    </row>
    <row r="11" spans="1:13" ht="15" customHeight="1">
      <c r="A11" s="46" t="s">
        <v>44</v>
      </c>
      <c r="B11" s="47">
        <f t="shared" si="0"/>
        <v>3754</v>
      </c>
      <c r="C11" s="48">
        <v>2965</v>
      </c>
      <c r="D11" s="48">
        <v>0</v>
      </c>
      <c r="E11" s="48">
        <v>0</v>
      </c>
      <c r="F11" s="48">
        <v>683</v>
      </c>
      <c r="G11" s="48">
        <v>106</v>
      </c>
      <c r="H11" s="48">
        <v>0</v>
      </c>
      <c r="I11" s="48">
        <v>0</v>
      </c>
      <c r="J11" s="48">
        <v>0</v>
      </c>
      <c r="K11" s="48">
        <v>0</v>
      </c>
      <c r="L11" s="48">
        <v>2526</v>
      </c>
      <c r="M11" s="49">
        <v>1228</v>
      </c>
    </row>
    <row r="12" spans="1:13" ht="15" customHeight="1">
      <c r="A12" s="46" t="s">
        <v>45</v>
      </c>
      <c r="B12" s="47">
        <f t="shared" si="0"/>
        <v>1599</v>
      </c>
      <c r="C12" s="48">
        <v>1317</v>
      </c>
      <c r="D12" s="48">
        <v>0</v>
      </c>
      <c r="E12" s="48">
        <v>0</v>
      </c>
      <c r="F12" s="48">
        <v>0</v>
      </c>
      <c r="G12" s="48">
        <v>0</v>
      </c>
      <c r="H12" s="48">
        <v>161</v>
      </c>
      <c r="I12" s="48">
        <v>0</v>
      </c>
      <c r="J12" s="48">
        <v>121</v>
      </c>
      <c r="K12" s="48">
        <v>0</v>
      </c>
      <c r="L12" s="48">
        <v>1244</v>
      </c>
      <c r="M12" s="49">
        <v>355</v>
      </c>
    </row>
    <row r="13" spans="1:13" ht="15" customHeight="1">
      <c r="A13" s="46" t="s">
        <v>46</v>
      </c>
      <c r="B13" s="47">
        <f t="shared" si="0"/>
        <v>9022</v>
      </c>
      <c r="C13" s="48">
        <v>5264</v>
      </c>
      <c r="D13" s="48">
        <v>199</v>
      </c>
      <c r="E13" s="48">
        <v>0</v>
      </c>
      <c r="F13" s="48">
        <v>0</v>
      </c>
      <c r="G13" s="48">
        <v>0</v>
      </c>
      <c r="H13" s="48">
        <v>1048</v>
      </c>
      <c r="I13" s="48">
        <v>309</v>
      </c>
      <c r="J13" s="48">
        <v>2202</v>
      </c>
      <c r="K13" s="48">
        <v>0</v>
      </c>
      <c r="L13" s="48">
        <v>3977</v>
      </c>
      <c r="M13" s="49">
        <v>5045</v>
      </c>
    </row>
    <row r="14" spans="1:13" ht="15" customHeight="1">
      <c r="A14" s="46" t="s">
        <v>47</v>
      </c>
      <c r="B14" s="47">
        <f t="shared" si="0"/>
        <v>5792</v>
      </c>
      <c r="C14" s="48">
        <v>1613</v>
      </c>
      <c r="D14" s="48">
        <v>702</v>
      </c>
      <c r="E14" s="48">
        <v>188</v>
      </c>
      <c r="F14" s="48">
        <v>2018</v>
      </c>
      <c r="G14" s="48">
        <v>0</v>
      </c>
      <c r="H14" s="48">
        <v>1155</v>
      </c>
      <c r="I14" s="48">
        <v>0</v>
      </c>
      <c r="J14" s="48">
        <v>0</v>
      </c>
      <c r="K14" s="48">
        <v>116</v>
      </c>
      <c r="L14" s="48">
        <v>1150</v>
      </c>
      <c r="M14" s="49">
        <v>4642</v>
      </c>
    </row>
    <row r="15" spans="1:13" ht="15" customHeight="1">
      <c r="A15" s="46" t="s">
        <v>48</v>
      </c>
      <c r="B15" s="47">
        <f t="shared" si="0"/>
        <v>5498</v>
      </c>
      <c r="C15" s="48">
        <v>4984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124</v>
      </c>
      <c r="J15" s="48">
        <v>329</v>
      </c>
      <c r="K15" s="48">
        <v>61</v>
      </c>
      <c r="L15" s="48">
        <v>2939</v>
      </c>
      <c r="M15" s="49">
        <v>2559</v>
      </c>
    </row>
    <row r="16" spans="1:13" ht="15" customHeight="1">
      <c r="A16" s="46" t="s">
        <v>49</v>
      </c>
      <c r="B16" s="47">
        <f t="shared" si="0"/>
        <v>5737</v>
      </c>
      <c r="C16" s="48">
        <v>3776</v>
      </c>
      <c r="D16" s="48">
        <v>0</v>
      </c>
      <c r="E16" s="48">
        <v>0</v>
      </c>
      <c r="F16" s="48">
        <v>1505</v>
      </c>
      <c r="G16" s="48">
        <v>0</v>
      </c>
      <c r="H16" s="48">
        <v>0</v>
      </c>
      <c r="I16" s="48">
        <v>456</v>
      </c>
      <c r="J16" s="48">
        <v>0</v>
      </c>
      <c r="K16" s="48">
        <v>0</v>
      </c>
      <c r="L16" s="48">
        <v>2696</v>
      </c>
      <c r="M16" s="49">
        <v>3041</v>
      </c>
    </row>
    <row r="17" spans="1:13" ht="15" customHeight="1">
      <c r="A17" s="46" t="s">
        <v>50</v>
      </c>
      <c r="B17" s="47">
        <f t="shared" si="0"/>
        <v>14297</v>
      </c>
      <c r="C17" s="48">
        <v>10911</v>
      </c>
      <c r="D17" s="48">
        <v>1858</v>
      </c>
      <c r="E17" s="48">
        <v>116</v>
      </c>
      <c r="F17" s="48">
        <v>686</v>
      </c>
      <c r="G17" s="48">
        <v>0</v>
      </c>
      <c r="H17" s="48">
        <v>351</v>
      </c>
      <c r="I17" s="48">
        <v>375</v>
      </c>
      <c r="J17" s="48">
        <v>0</v>
      </c>
      <c r="K17" s="48">
        <v>0</v>
      </c>
      <c r="L17" s="48">
        <v>7114</v>
      </c>
      <c r="M17" s="49">
        <v>7183</v>
      </c>
    </row>
    <row r="18" spans="1:13" ht="15" customHeight="1">
      <c r="A18" s="46" t="s">
        <v>51</v>
      </c>
      <c r="B18" s="47">
        <f t="shared" si="0"/>
        <v>12018</v>
      </c>
      <c r="C18" s="48">
        <v>6423</v>
      </c>
      <c r="D18" s="48">
        <v>0</v>
      </c>
      <c r="E18" s="48">
        <v>0</v>
      </c>
      <c r="F18" s="48">
        <v>555</v>
      </c>
      <c r="G18" s="48">
        <v>4264</v>
      </c>
      <c r="H18" s="48">
        <v>439</v>
      </c>
      <c r="I18" s="48">
        <v>0</v>
      </c>
      <c r="J18" s="48">
        <v>285</v>
      </c>
      <c r="K18" s="48">
        <v>52</v>
      </c>
      <c r="L18" s="48">
        <v>3338</v>
      </c>
      <c r="M18" s="49">
        <v>8680</v>
      </c>
    </row>
    <row r="19" spans="1:13" ht="15" customHeight="1">
      <c r="A19" s="46" t="s">
        <v>52</v>
      </c>
      <c r="B19" s="47">
        <f t="shared" si="0"/>
        <v>1767</v>
      </c>
      <c r="C19" s="48">
        <v>823</v>
      </c>
      <c r="D19" s="48">
        <v>0</v>
      </c>
      <c r="E19" s="48">
        <v>510</v>
      </c>
      <c r="F19" s="48">
        <v>434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707</v>
      </c>
      <c r="M19" s="49">
        <v>1060</v>
      </c>
    </row>
    <row r="20" spans="1:13" ht="15" customHeight="1">
      <c r="A20" s="46" t="s">
        <v>53</v>
      </c>
      <c r="B20" s="47">
        <f t="shared" si="0"/>
        <v>5408</v>
      </c>
      <c r="C20" s="48">
        <v>4768</v>
      </c>
      <c r="D20" s="48">
        <v>112</v>
      </c>
      <c r="E20" s="48">
        <v>41</v>
      </c>
      <c r="F20" s="48">
        <v>24</v>
      </c>
      <c r="G20" s="48">
        <v>0</v>
      </c>
      <c r="H20" s="48">
        <v>0</v>
      </c>
      <c r="I20" s="48">
        <v>80</v>
      </c>
      <c r="J20" s="48">
        <v>0</v>
      </c>
      <c r="K20" s="48">
        <v>383</v>
      </c>
      <c r="L20" s="48">
        <v>2517</v>
      </c>
      <c r="M20" s="49">
        <v>2891</v>
      </c>
    </row>
    <row r="21" spans="1:13" ht="15" customHeight="1">
      <c r="A21" s="46" t="s">
        <v>54</v>
      </c>
      <c r="B21" s="47">
        <f t="shared" si="0"/>
        <v>1111</v>
      </c>
      <c r="C21" s="48">
        <v>574</v>
      </c>
      <c r="D21" s="48">
        <v>0</v>
      </c>
      <c r="E21" s="48">
        <v>0</v>
      </c>
      <c r="F21" s="48">
        <v>108</v>
      </c>
      <c r="G21" s="48">
        <v>0</v>
      </c>
      <c r="H21" s="48">
        <v>0</v>
      </c>
      <c r="I21" s="48">
        <v>0</v>
      </c>
      <c r="J21" s="48">
        <v>0</v>
      </c>
      <c r="K21" s="48">
        <v>429</v>
      </c>
      <c r="L21" s="48">
        <v>1003</v>
      </c>
      <c r="M21" s="49">
        <v>108</v>
      </c>
    </row>
    <row r="22" spans="1:13" ht="15" customHeight="1">
      <c r="A22" s="46" t="s">
        <v>55</v>
      </c>
      <c r="B22" s="47">
        <f t="shared" si="0"/>
        <v>2663</v>
      </c>
      <c r="C22" s="48">
        <v>2594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69</v>
      </c>
      <c r="L22" s="48">
        <v>1587</v>
      </c>
      <c r="M22" s="49">
        <v>1076</v>
      </c>
    </row>
    <row r="23" spans="1:13" ht="15" customHeight="1">
      <c r="A23" s="46" t="s">
        <v>56</v>
      </c>
      <c r="B23" s="47">
        <f t="shared" si="0"/>
        <v>3088</v>
      </c>
      <c r="C23" s="48">
        <v>706</v>
      </c>
      <c r="D23" s="48">
        <v>0</v>
      </c>
      <c r="E23" s="48">
        <v>0</v>
      </c>
      <c r="F23" s="48">
        <v>564</v>
      </c>
      <c r="G23" s="48">
        <v>0</v>
      </c>
      <c r="H23" s="48">
        <v>164</v>
      </c>
      <c r="I23" s="48">
        <v>1172</v>
      </c>
      <c r="J23" s="48">
        <v>0</v>
      </c>
      <c r="K23" s="48">
        <v>482</v>
      </c>
      <c r="L23" s="48">
        <v>670</v>
      </c>
      <c r="M23" s="49">
        <v>2418</v>
      </c>
    </row>
    <row r="24" spans="1:13" ht="15" customHeight="1">
      <c r="A24" s="50" t="s">
        <v>57</v>
      </c>
      <c r="B24" s="51">
        <f t="shared" si="0"/>
        <v>3150</v>
      </c>
      <c r="C24" s="52">
        <v>420</v>
      </c>
      <c r="D24" s="52">
        <v>0</v>
      </c>
      <c r="E24" s="52">
        <v>50</v>
      </c>
      <c r="F24" s="52">
        <v>600</v>
      </c>
      <c r="G24" s="52">
        <v>0</v>
      </c>
      <c r="H24" s="52">
        <v>1349</v>
      </c>
      <c r="I24" s="52">
        <v>0</v>
      </c>
      <c r="J24" s="52">
        <v>653</v>
      </c>
      <c r="K24" s="52">
        <v>78</v>
      </c>
      <c r="L24" s="52">
        <v>1093</v>
      </c>
      <c r="M24" s="53">
        <v>2057</v>
      </c>
    </row>
    <row r="25" spans="1:13" ht="15" customHeight="1">
      <c r="A25" s="54" t="s">
        <v>58</v>
      </c>
      <c r="B25" s="55">
        <f t="shared" si="0"/>
        <v>264498</v>
      </c>
      <c r="C25" s="56">
        <v>93815</v>
      </c>
      <c r="D25" s="56">
        <v>119901</v>
      </c>
      <c r="E25" s="56">
        <v>1748</v>
      </c>
      <c r="F25" s="56">
        <v>13242</v>
      </c>
      <c r="G25" s="56">
        <v>4370</v>
      </c>
      <c r="H25" s="56">
        <v>15067</v>
      </c>
      <c r="I25" s="56">
        <v>8055</v>
      </c>
      <c r="J25" s="56">
        <v>6191</v>
      </c>
      <c r="K25" s="56">
        <v>2109</v>
      </c>
      <c r="L25" s="56">
        <v>65385</v>
      </c>
      <c r="M25" s="57">
        <v>199113</v>
      </c>
    </row>
    <row r="26" spans="1:13" ht="1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  <row r="27" spans="1:13" ht="15" customHeight="1">
      <c r="A27" s="46" t="s">
        <v>59</v>
      </c>
      <c r="B27" s="47">
        <f>SUM(C27:K27)</f>
        <v>3471</v>
      </c>
      <c r="C27" s="48">
        <v>2134</v>
      </c>
      <c r="D27" s="48">
        <v>0</v>
      </c>
      <c r="E27" s="48">
        <v>0</v>
      </c>
      <c r="F27" s="48">
        <v>323</v>
      </c>
      <c r="G27" s="48">
        <v>0</v>
      </c>
      <c r="H27" s="48">
        <v>847</v>
      </c>
      <c r="I27" s="48">
        <v>167</v>
      </c>
      <c r="J27" s="48">
        <v>0</v>
      </c>
      <c r="K27" s="48">
        <v>0</v>
      </c>
      <c r="L27" s="48">
        <v>1272</v>
      </c>
      <c r="M27" s="49">
        <v>2199</v>
      </c>
    </row>
    <row r="28" spans="1:13" ht="15" customHeight="1">
      <c r="A28" s="46" t="s">
        <v>60</v>
      </c>
      <c r="B28" s="47">
        <f>SUM(C28:K28)</f>
        <v>1266</v>
      </c>
      <c r="C28" s="48">
        <v>820</v>
      </c>
      <c r="D28" s="48">
        <v>0</v>
      </c>
      <c r="E28" s="48">
        <v>0</v>
      </c>
      <c r="F28" s="48">
        <v>0</v>
      </c>
      <c r="G28" s="48">
        <v>0</v>
      </c>
      <c r="H28" s="48">
        <v>392</v>
      </c>
      <c r="I28" s="48">
        <v>54</v>
      </c>
      <c r="J28" s="48">
        <v>0</v>
      </c>
      <c r="K28" s="48">
        <v>0</v>
      </c>
      <c r="L28" s="48">
        <v>484</v>
      </c>
      <c r="M28" s="49">
        <v>782</v>
      </c>
    </row>
    <row r="29" spans="1:13" ht="15" customHeight="1">
      <c r="A29" s="50" t="s">
        <v>61</v>
      </c>
      <c r="B29" s="51">
        <f>SUM(C29:K29)</f>
        <v>1297</v>
      </c>
      <c r="C29" s="52">
        <v>548</v>
      </c>
      <c r="D29" s="52">
        <v>0</v>
      </c>
      <c r="E29" s="52">
        <v>0</v>
      </c>
      <c r="F29" s="52">
        <v>0</v>
      </c>
      <c r="G29" s="52">
        <v>414</v>
      </c>
      <c r="H29" s="52">
        <v>0</v>
      </c>
      <c r="I29" s="52">
        <v>273</v>
      </c>
      <c r="J29" s="52">
        <v>62</v>
      </c>
      <c r="K29" s="52">
        <v>0</v>
      </c>
      <c r="L29" s="52">
        <v>610</v>
      </c>
      <c r="M29" s="53">
        <v>687</v>
      </c>
    </row>
    <row r="30" spans="1:13" ht="15" customHeight="1">
      <c r="A30" s="54" t="s">
        <v>62</v>
      </c>
      <c r="B30" s="55">
        <f>SUM(C30:K30)</f>
        <v>6034</v>
      </c>
      <c r="C30" s="56">
        <v>3502</v>
      </c>
      <c r="D30" s="56">
        <v>0</v>
      </c>
      <c r="E30" s="56">
        <v>0</v>
      </c>
      <c r="F30" s="56">
        <v>323</v>
      </c>
      <c r="G30" s="56">
        <v>414</v>
      </c>
      <c r="H30" s="56">
        <v>1239</v>
      </c>
      <c r="I30" s="56">
        <v>494</v>
      </c>
      <c r="J30" s="56">
        <v>62</v>
      </c>
      <c r="K30" s="56">
        <v>0</v>
      </c>
      <c r="L30" s="56">
        <v>2366</v>
      </c>
      <c r="M30" s="57">
        <v>3668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63</v>
      </c>
      <c r="B32" s="47">
        <f>SUM(C32:K32)</f>
        <v>493</v>
      </c>
      <c r="C32" s="48">
        <v>286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207</v>
      </c>
      <c r="L32" s="48">
        <v>146</v>
      </c>
      <c r="M32" s="49">
        <v>347</v>
      </c>
    </row>
    <row r="33" spans="1:13" ht="15" customHeight="1">
      <c r="A33" s="46" t="s">
        <v>64</v>
      </c>
      <c r="B33" s="47">
        <f>SUM(C33:K33)</f>
        <v>422</v>
      </c>
      <c r="C33" s="48">
        <v>218</v>
      </c>
      <c r="D33" s="48">
        <v>171</v>
      </c>
      <c r="E33" s="48">
        <v>0</v>
      </c>
      <c r="F33" s="48">
        <v>0</v>
      </c>
      <c r="G33" s="48">
        <v>0</v>
      </c>
      <c r="H33" s="48">
        <v>0</v>
      </c>
      <c r="I33" s="48">
        <v>33</v>
      </c>
      <c r="J33" s="48">
        <v>0</v>
      </c>
      <c r="K33" s="48">
        <v>0</v>
      </c>
      <c r="L33" s="48">
        <v>171</v>
      </c>
      <c r="M33" s="49">
        <v>251</v>
      </c>
    </row>
    <row r="34" spans="1:13" ht="15" customHeight="1">
      <c r="A34" s="50" t="s">
        <v>65</v>
      </c>
      <c r="B34" s="51">
        <f>SUM(C34:K34)</f>
        <v>963</v>
      </c>
      <c r="C34" s="52">
        <v>474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478</v>
      </c>
      <c r="J34" s="52">
        <v>0</v>
      </c>
      <c r="K34" s="52">
        <v>11</v>
      </c>
      <c r="L34" s="52">
        <v>617</v>
      </c>
      <c r="M34" s="53">
        <v>346</v>
      </c>
    </row>
    <row r="35" spans="1:13" ht="15" customHeight="1">
      <c r="A35" s="54" t="s">
        <v>66</v>
      </c>
      <c r="B35" s="55">
        <f>SUM(C35:K35)</f>
        <v>1878</v>
      </c>
      <c r="C35" s="56">
        <v>978</v>
      </c>
      <c r="D35" s="56">
        <v>171</v>
      </c>
      <c r="E35" s="56">
        <v>0</v>
      </c>
      <c r="F35" s="56">
        <v>0</v>
      </c>
      <c r="G35" s="56">
        <v>0</v>
      </c>
      <c r="H35" s="56">
        <v>0</v>
      </c>
      <c r="I35" s="56">
        <v>511</v>
      </c>
      <c r="J35" s="56">
        <v>0</v>
      </c>
      <c r="K35" s="56">
        <v>218</v>
      </c>
      <c r="L35" s="56">
        <v>934</v>
      </c>
      <c r="M35" s="57">
        <v>944</v>
      </c>
    </row>
    <row r="36" spans="1:13" ht="15" customHeight="1">
      <c r="A36" s="46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13" ht="15" customHeight="1">
      <c r="A37" s="46" t="s">
        <v>67</v>
      </c>
      <c r="B37" s="47">
        <f>SUM(C37:K37)</f>
        <v>888</v>
      </c>
      <c r="C37" s="48">
        <v>810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78</v>
      </c>
      <c r="L37" s="48">
        <v>665</v>
      </c>
      <c r="M37" s="49">
        <v>223</v>
      </c>
    </row>
    <row r="38" spans="1:13" ht="15" customHeight="1">
      <c r="A38" s="50" t="s">
        <v>68</v>
      </c>
      <c r="B38" s="51">
        <f>SUM(C38:K38)</f>
        <v>194</v>
      </c>
      <c r="C38" s="52">
        <v>86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108</v>
      </c>
      <c r="L38" s="52">
        <v>86</v>
      </c>
      <c r="M38" s="53">
        <v>108</v>
      </c>
    </row>
    <row r="39" spans="1:13" ht="15" customHeight="1">
      <c r="A39" s="54" t="s">
        <v>69</v>
      </c>
      <c r="B39" s="55">
        <f>SUM(C39:K39)</f>
        <v>1082</v>
      </c>
      <c r="C39" s="56">
        <v>896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186</v>
      </c>
      <c r="L39" s="56">
        <v>751</v>
      </c>
      <c r="M39" s="57">
        <v>331</v>
      </c>
    </row>
    <row r="40" spans="1:13" ht="15" customHeight="1">
      <c r="A40" s="46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15" customHeight="1">
      <c r="A41" s="46" t="s">
        <v>70</v>
      </c>
      <c r="B41" s="47">
        <f>SUM(C41:K41)</f>
        <v>2070</v>
      </c>
      <c r="C41" s="48">
        <v>1158</v>
      </c>
      <c r="D41" s="48">
        <v>0</v>
      </c>
      <c r="E41" s="48">
        <v>0</v>
      </c>
      <c r="F41" s="48">
        <v>262</v>
      </c>
      <c r="G41" s="48">
        <v>0</v>
      </c>
      <c r="H41" s="48">
        <v>288</v>
      </c>
      <c r="I41" s="48">
        <v>0</v>
      </c>
      <c r="J41" s="48">
        <v>314</v>
      </c>
      <c r="K41" s="48">
        <v>48</v>
      </c>
      <c r="L41" s="48">
        <v>1255</v>
      </c>
      <c r="M41" s="49">
        <v>815</v>
      </c>
    </row>
    <row r="42" spans="1:13" ht="15" customHeight="1">
      <c r="A42" s="50" t="s">
        <v>71</v>
      </c>
      <c r="B42" s="51">
        <f>SUM(C42:M42)</f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3">
        <v>0</v>
      </c>
    </row>
    <row r="43" spans="1:13" ht="15" customHeight="1">
      <c r="A43" s="54" t="s">
        <v>72</v>
      </c>
      <c r="B43" s="55">
        <f>SUM(C43:K43)</f>
        <v>2070</v>
      </c>
      <c r="C43" s="56">
        <v>1158</v>
      </c>
      <c r="D43" s="56">
        <v>0</v>
      </c>
      <c r="E43" s="56">
        <v>0</v>
      </c>
      <c r="F43" s="56">
        <v>262</v>
      </c>
      <c r="G43" s="56">
        <v>0</v>
      </c>
      <c r="H43" s="56">
        <v>288</v>
      </c>
      <c r="I43" s="56">
        <v>0</v>
      </c>
      <c r="J43" s="56">
        <v>314</v>
      </c>
      <c r="K43" s="56">
        <v>48</v>
      </c>
      <c r="L43" s="56">
        <v>1255</v>
      </c>
      <c r="M43" s="57">
        <v>815</v>
      </c>
    </row>
    <row r="44" spans="1:13" ht="15" customHeight="1">
      <c r="A44" s="46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3" ht="15" customHeight="1">
      <c r="A45" s="46" t="s">
        <v>73</v>
      </c>
      <c r="B45" s="47">
        <f>SUM(C45:K45)</f>
        <v>1985</v>
      </c>
      <c r="C45" s="48">
        <v>1610</v>
      </c>
      <c r="D45" s="48">
        <v>0</v>
      </c>
      <c r="E45" s="48">
        <v>96</v>
      </c>
      <c r="F45" s="48">
        <v>279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336</v>
      </c>
      <c r="M45" s="49">
        <v>1649</v>
      </c>
    </row>
    <row r="46" spans="1:13" ht="15" customHeight="1">
      <c r="A46" s="46" t="s">
        <v>74</v>
      </c>
      <c r="B46" s="47">
        <f>SUM(C46:K46)</f>
        <v>1478</v>
      </c>
      <c r="C46" s="48">
        <v>911</v>
      </c>
      <c r="D46" s="48">
        <v>0</v>
      </c>
      <c r="E46" s="48">
        <v>567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917</v>
      </c>
      <c r="M46" s="49">
        <v>561</v>
      </c>
    </row>
    <row r="47" spans="1:13" ht="15" customHeight="1">
      <c r="A47" s="46" t="s">
        <v>75</v>
      </c>
      <c r="B47" s="47">
        <f>SUM(C47:K47)</f>
        <v>403</v>
      </c>
      <c r="C47" s="48">
        <v>339</v>
      </c>
      <c r="D47" s="48">
        <v>0</v>
      </c>
      <c r="E47" s="48">
        <v>0</v>
      </c>
      <c r="F47" s="48">
        <v>0</v>
      </c>
      <c r="G47" s="48">
        <v>0</v>
      </c>
      <c r="H47" s="48">
        <v>64</v>
      </c>
      <c r="I47" s="48">
        <v>0</v>
      </c>
      <c r="J47" s="48">
        <v>0</v>
      </c>
      <c r="K47" s="48">
        <v>0</v>
      </c>
      <c r="L47" s="48">
        <v>403</v>
      </c>
      <c r="M47" s="49">
        <v>0</v>
      </c>
    </row>
    <row r="48" spans="1:13" ht="15" customHeight="1">
      <c r="A48" s="50" t="s">
        <v>76</v>
      </c>
      <c r="B48" s="51">
        <f>SUM(C48:K48)</f>
        <v>797</v>
      </c>
      <c r="C48" s="52">
        <v>552</v>
      </c>
      <c r="D48" s="52">
        <v>245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552</v>
      </c>
      <c r="M48" s="53">
        <v>245</v>
      </c>
    </row>
    <row r="49" spans="1:13" ht="15" customHeight="1">
      <c r="A49" s="54" t="s">
        <v>77</v>
      </c>
      <c r="B49" s="55">
        <f>SUM(C49:K49)</f>
        <v>4663</v>
      </c>
      <c r="C49" s="56">
        <v>3412</v>
      </c>
      <c r="D49" s="56">
        <v>245</v>
      </c>
      <c r="E49" s="56">
        <v>663</v>
      </c>
      <c r="F49" s="56">
        <v>279</v>
      </c>
      <c r="G49" s="56">
        <v>0</v>
      </c>
      <c r="H49" s="56">
        <v>64</v>
      </c>
      <c r="I49" s="56">
        <v>0</v>
      </c>
      <c r="J49" s="56">
        <v>0</v>
      </c>
      <c r="K49" s="56">
        <v>0</v>
      </c>
      <c r="L49" s="56">
        <v>2208</v>
      </c>
      <c r="M49" s="57">
        <v>2455</v>
      </c>
    </row>
    <row r="50" spans="1:13" ht="15" customHeight="1">
      <c r="A50" s="46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</row>
    <row r="51" spans="1:13" ht="15" customHeight="1">
      <c r="A51" s="46" t="s">
        <v>78</v>
      </c>
      <c r="B51" s="47">
        <f>SUM(C51:K51)</f>
        <v>1165</v>
      </c>
      <c r="C51" s="48">
        <v>757</v>
      </c>
      <c r="D51" s="48">
        <v>212</v>
      </c>
      <c r="E51" s="48">
        <v>0</v>
      </c>
      <c r="F51" s="48">
        <v>196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969</v>
      </c>
      <c r="M51" s="49">
        <v>196</v>
      </c>
    </row>
    <row r="52" spans="1:13" ht="15" customHeight="1">
      <c r="A52" s="46" t="s">
        <v>79</v>
      </c>
      <c r="B52" s="47">
        <f>SUM(C52:K52)</f>
        <v>180</v>
      </c>
      <c r="C52" s="48">
        <v>106</v>
      </c>
      <c r="D52" s="48">
        <v>0</v>
      </c>
      <c r="E52" s="48">
        <v>0</v>
      </c>
      <c r="F52" s="48">
        <v>0</v>
      </c>
      <c r="G52" s="48">
        <v>0</v>
      </c>
      <c r="H52" s="48">
        <v>74</v>
      </c>
      <c r="I52" s="48">
        <v>0</v>
      </c>
      <c r="J52" s="48">
        <v>0</v>
      </c>
      <c r="K52" s="48">
        <v>0</v>
      </c>
      <c r="L52" s="48">
        <v>106</v>
      </c>
      <c r="M52" s="49">
        <v>74</v>
      </c>
    </row>
    <row r="53" spans="1:13" ht="15" customHeight="1">
      <c r="A53" s="46" t="s">
        <v>80</v>
      </c>
      <c r="B53" s="47">
        <f>SUM(C53:K53)</f>
        <v>2283</v>
      </c>
      <c r="C53" s="48">
        <v>1609</v>
      </c>
      <c r="D53" s="48">
        <v>0</v>
      </c>
      <c r="E53" s="48">
        <v>263</v>
      </c>
      <c r="F53" s="48">
        <v>0</v>
      </c>
      <c r="G53" s="48">
        <v>0</v>
      </c>
      <c r="H53" s="48">
        <v>0</v>
      </c>
      <c r="I53" s="48">
        <v>0</v>
      </c>
      <c r="J53" s="48">
        <v>411</v>
      </c>
      <c r="K53" s="48">
        <v>0</v>
      </c>
      <c r="L53" s="48">
        <v>1245</v>
      </c>
      <c r="M53" s="49">
        <v>1038</v>
      </c>
    </row>
    <row r="54" spans="1:13" ht="15" customHeight="1">
      <c r="A54" s="46" t="s">
        <v>81</v>
      </c>
      <c r="B54" s="47">
        <f>SUM(C54:K54)</f>
        <v>1230</v>
      </c>
      <c r="C54" s="48">
        <v>731</v>
      </c>
      <c r="D54" s="48">
        <v>0</v>
      </c>
      <c r="E54" s="48">
        <v>234</v>
      </c>
      <c r="F54" s="48">
        <v>224</v>
      </c>
      <c r="G54" s="48">
        <v>0</v>
      </c>
      <c r="H54" s="48">
        <v>41</v>
      </c>
      <c r="I54" s="48">
        <v>0</v>
      </c>
      <c r="J54" s="48">
        <v>0</v>
      </c>
      <c r="K54" s="48">
        <v>0</v>
      </c>
      <c r="L54" s="48">
        <v>582</v>
      </c>
      <c r="M54" s="49">
        <v>648</v>
      </c>
    </row>
    <row r="55" spans="1:13" ht="15" customHeight="1">
      <c r="A55" s="46" t="s">
        <v>82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83</v>
      </c>
      <c r="B56" s="47">
        <f>SUM(C56:M56)</f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9">
        <v>0</v>
      </c>
    </row>
    <row r="57" spans="1:13" ht="15" customHeight="1">
      <c r="A57" s="46" t="s">
        <v>84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85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86</v>
      </c>
      <c r="B59" s="55">
        <f>SUM(C59:K59)</f>
        <v>4858</v>
      </c>
      <c r="C59" s="56">
        <v>3203</v>
      </c>
      <c r="D59" s="56">
        <v>212</v>
      </c>
      <c r="E59" s="56">
        <v>497</v>
      </c>
      <c r="F59" s="56">
        <v>420</v>
      </c>
      <c r="G59" s="56">
        <v>0</v>
      </c>
      <c r="H59" s="56">
        <v>115</v>
      </c>
      <c r="I59" s="56">
        <v>0</v>
      </c>
      <c r="J59" s="56">
        <v>411</v>
      </c>
      <c r="K59" s="56">
        <v>0</v>
      </c>
      <c r="L59" s="56">
        <v>2902</v>
      </c>
      <c r="M59" s="57">
        <v>1956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87</v>
      </c>
      <c r="B61" s="47">
        <f>SUM(C61:K61)</f>
        <v>3674</v>
      </c>
      <c r="C61" s="48">
        <v>3386</v>
      </c>
      <c r="D61" s="48">
        <v>0</v>
      </c>
      <c r="E61" s="48">
        <v>0</v>
      </c>
      <c r="F61" s="48">
        <v>288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1028</v>
      </c>
      <c r="M61" s="49">
        <v>2646</v>
      </c>
    </row>
    <row r="62" spans="1:13" ht="15" customHeight="1">
      <c r="A62" s="54" t="s">
        <v>88</v>
      </c>
      <c r="B62" s="55">
        <f>SUM(C62:K62)</f>
        <v>3674</v>
      </c>
      <c r="C62" s="56">
        <v>3386</v>
      </c>
      <c r="D62" s="56">
        <v>0</v>
      </c>
      <c r="E62" s="56">
        <v>0</v>
      </c>
      <c r="F62" s="56">
        <v>288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1028</v>
      </c>
      <c r="M62" s="57">
        <v>2646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89</v>
      </c>
      <c r="B64" s="47">
        <f>SUM(C64:K64)</f>
        <v>262</v>
      </c>
      <c r="C64" s="48">
        <v>262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262</v>
      </c>
      <c r="M64" s="49">
        <v>0</v>
      </c>
    </row>
    <row r="65" spans="1:13" ht="15" customHeight="1">
      <c r="A65" s="46" t="s">
        <v>90</v>
      </c>
      <c r="B65" s="47">
        <f>SUM(C65:K65)</f>
        <v>285</v>
      </c>
      <c r="C65" s="48">
        <v>166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119</v>
      </c>
      <c r="L65" s="48">
        <v>285</v>
      </c>
      <c r="M65" s="49">
        <v>0</v>
      </c>
    </row>
    <row r="66" spans="1:13" ht="15" customHeight="1">
      <c r="A66" s="46" t="s">
        <v>91</v>
      </c>
      <c r="B66" s="47">
        <f>SUM(C66:K66)</f>
        <v>325</v>
      </c>
      <c r="C66" s="48">
        <v>296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29</v>
      </c>
      <c r="L66" s="48">
        <v>246</v>
      </c>
      <c r="M66" s="49">
        <v>79</v>
      </c>
    </row>
    <row r="67" spans="1:13" ht="15" customHeight="1">
      <c r="A67" s="46" t="s">
        <v>92</v>
      </c>
      <c r="B67" s="47">
        <f>SUM(C67:M67)</f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9">
        <v>0</v>
      </c>
    </row>
    <row r="68" spans="1:13" ht="15" customHeight="1">
      <c r="A68" s="50" t="s">
        <v>93</v>
      </c>
      <c r="B68" s="51">
        <f>SUM(C68:M68)</f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3">
        <v>0</v>
      </c>
    </row>
    <row r="69" spans="1:13" ht="15" customHeight="1">
      <c r="A69" s="54" t="s">
        <v>94</v>
      </c>
      <c r="B69" s="55">
        <f>SUM(C69:K69)</f>
        <v>872</v>
      </c>
      <c r="C69" s="56">
        <v>724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148</v>
      </c>
      <c r="L69" s="56">
        <v>793</v>
      </c>
      <c r="M69" s="57">
        <v>79</v>
      </c>
    </row>
    <row r="70" spans="1:13" ht="15" customHeight="1">
      <c r="A70" s="46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</row>
    <row r="71" spans="1:13" ht="15" customHeight="1">
      <c r="A71" s="46" t="s">
        <v>95</v>
      </c>
      <c r="B71" s="47">
        <f aca="true" t="shared" si="1" ref="B71:B76">SUM(C71:K71)</f>
        <v>711</v>
      </c>
      <c r="C71" s="48">
        <v>711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581</v>
      </c>
      <c r="M71" s="49">
        <v>130</v>
      </c>
    </row>
    <row r="72" spans="1:13" ht="15" customHeight="1">
      <c r="A72" s="46" t="s">
        <v>96</v>
      </c>
      <c r="B72" s="47">
        <f t="shared" si="1"/>
        <v>1466</v>
      </c>
      <c r="C72" s="48">
        <v>221</v>
      </c>
      <c r="D72" s="48">
        <v>0</v>
      </c>
      <c r="E72" s="48">
        <v>0</v>
      </c>
      <c r="F72" s="48">
        <v>1245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221</v>
      </c>
      <c r="M72" s="49">
        <v>1245</v>
      </c>
    </row>
    <row r="73" spans="1:13" ht="15" customHeight="1">
      <c r="A73" s="46" t="s">
        <v>97</v>
      </c>
      <c r="B73" s="47">
        <f t="shared" si="1"/>
        <v>701</v>
      </c>
      <c r="C73" s="48">
        <v>701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701</v>
      </c>
      <c r="M73" s="49">
        <v>0</v>
      </c>
    </row>
    <row r="74" spans="1:13" ht="15" customHeight="1">
      <c r="A74" s="46" t="s">
        <v>98</v>
      </c>
      <c r="B74" s="47">
        <f t="shared" si="1"/>
        <v>102</v>
      </c>
      <c r="C74" s="48">
        <v>102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102</v>
      </c>
      <c r="M74" s="49">
        <v>0</v>
      </c>
    </row>
    <row r="75" spans="1:13" ht="15" customHeight="1">
      <c r="A75" s="46" t="s">
        <v>99</v>
      </c>
      <c r="B75" s="47">
        <f t="shared" si="1"/>
        <v>1035</v>
      </c>
      <c r="C75" s="48">
        <v>246</v>
      </c>
      <c r="D75" s="48">
        <v>0</v>
      </c>
      <c r="E75" s="48">
        <v>0</v>
      </c>
      <c r="F75" s="48">
        <v>726</v>
      </c>
      <c r="G75" s="48">
        <v>0</v>
      </c>
      <c r="H75" s="48">
        <v>0</v>
      </c>
      <c r="I75" s="48">
        <v>63</v>
      </c>
      <c r="J75" s="48">
        <v>0</v>
      </c>
      <c r="K75" s="48">
        <v>0</v>
      </c>
      <c r="L75" s="48">
        <v>184</v>
      </c>
      <c r="M75" s="49">
        <v>851</v>
      </c>
    </row>
    <row r="76" spans="1:13" ht="15" customHeight="1">
      <c r="A76" s="46" t="s">
        <v>100</v>
      </c>
      <c r="B76" s="47">
        <f t="shared" si="1"/>
        <v>93</v>
      </c>
      <c r="C76" s="48">
        <v>93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93</v>
      </c>
      <c r="M76" s="49">
        <v>0</v>
      </c>
    </row>
    <row r="77" spans="1:13" ht="15" customHeight="1">
      <c r="A77" s="50" t="s">
        <v>101</v>
      </c>
      <c r="B77" s="51">
        <f>SUM(C77:M77)</f>
        <v>0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3">
        <v>0</v>
      </c>
    </row>
    <row r="78" spans="1:13" ht="15" customHeight="1">
      <c r="A78" s="54" t="s">
        <v>102</v>
      </c>
      <c r="B78" s="55">
        <f>SUM(C78:K78)</f>
        <v>4108</v>
      </c>
      <c r="C78" s="56">
        <v>2074</v>
      </c>
      <c r="D78" s="56">
        <v>0</v>
      </c>
      <c r="E78" s="56">
        <v>0</v>
      </c>
      <c r="F78" s="56">
        <v>1971</v>
      </c>
      <c r="G78" s="56">
        <v>0</v>
      </c>
      <c r="H78" s="56">
        <v>0</v>
      </c>
      <c r="I78" s="56">
        <v>63</v>
      </c>
      <c r="J78" s="56">
        <v>0</v>
      </c>
      <c r="K78" s="56">
        <v>0</v>
      </c>
      <c r="L78" s="56">
        <v>1882</v>
      </c>
      <c r="M78" s="57">
        <v>2226</v>
      </c>
    </row>
    <row r="79" spans="1:13" ht="15" customHeight="1">
      <c r="A79" s="46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</row>
    <row r="80" spans="1:13" ht="15" customHeight="1">
      <c r="A80" s="46" t="s">
        <v>103</v>
      </c>
      <c r="B80" s="47">
        <f>SUM(C80:K80)</f>
        <v>616</v>
      </c>
      <c r="C80" s="48">
        <v>392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224</v>
      </c>
      <c r="K80" s="48">
        <v>0</v>
      </c>
      <c r="L80" s="48">
        <v>253</v>
      </c>
      <c r="M80" s="49">
        <v>363</v>
      </c>
    </row>
    <row r="81" spans="1:13" ht="15" customHeight="1">
      <c r="A81" s="50" t="s">
        <v>104</v>
      </c>
      <c r="B81" s="51">
        <f>SUM(C81:K81)</f>
        <v>78</v>
      </c>
      <c r="C81" s="52">
        <v>78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3">
        <v>78</v>
      </c>
    </row>
    <row r="82" spans="1:13" ht="15" customHeight="1">
      <c r="A82" s="54" t="s">
        <v>105</v>
      </c>
      <c r="B82" s="55">
        <f>SUM(C82:K82)</f>
        <v>694</v>
      </c>
      <c r="C82" s="56">
        <v>470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224</v>
      </c>
      <c r="K82" s="56">
        <v>0</v>
      </c>
      <c r="L82" s="56">
        <v>253</v>
      </c>
      <c r="M82" s="57">
        <v>441</v>
      </c>
    </row>
    <row r="83" spans="1:13" ht="15" customHeight="1">
      <c r="A83" s="46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</row>
    <row r="84" spans="1:13" ht="15" customHeight="1">
      <c r="A84" s="50" t="s">
        <v>106</v>
      </c>
      <c r="B84" s="51">
        <f>SUM(C84:K84)</f>
        <v>194</v>
      </c>
      <c r="C84" s="52">
        <v>194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194</v>
      </c>
      <c r="M84" s="53">
        <v>0</v>
      </c>
    </row>
    <row r="85" spans="1:13" ht="15" customHeight="1">
      <c r="A85" s="54" t="s">
        <v>107</v>
      </c>
      <c r="B85" s="55">
        <f>SUM(C85:K85)</f>
        <v>194</v>
      </c>
      <c r="C85" s="56">
        <v>194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194</v>
      </c>
      <c r="M85" s="57">
        <v>0</v>
      </c>
    </row>
    <row r="86" spans="1:13" ht="15" customHeight="1">
      <c r="A86" s="46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9"/>
    </row>
    <row r="87" spans="1:13" ht="15" customHeight="1">
      <c r="A87" s="46" t="s">
        <v>108</v>
      </c>
      <c r="B87" s="47">
        <f>SUM(C87:M87)</f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9">
        <v>0</v>
      </c>
    </row>
    <row r="88" spans="1:13" ht="15" customHeight="1">
      <c r="A88" s="46" t="s">
        <v>109</v>
      </c>
      <c r="B88" s="47">
        <f>SUM(C88:M88)</f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9">
        <v>0</v>
      </c>
    </row>
    <row r="89" spans="1:13" ht="15" customHeight="1">
      <c r="A89" s="46" t="s">
        <v>110</v>
      </c>
      <c r="B89" s="47">
        <f>SUM(C89:K89)</f>
        <v>1218</v>
      </c>
      <c r="C89" s="48">
        <v>226</v>
      </c>
      <c r="D89" s="48">
        <v>0</v>
      </c>
      <c r="E89" s="48">
        <v>992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226</v>
      </c>
      <c r="M89" s="49">
        <v>992</v>
      </c>
    </row>
    <row r="90" spans="1:13" ht="15" customHeight="1">
      <c r="A90" s="46" t="s">
        <v>111</v>
      </c>
      <c r="B90" s="47">
        <f>SUM(C90:K90)</f>
        <v>778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672</v>
      </c>
      <c r="J90" s="48">
        <v>0</v>
      </c>
      <c r="K90" s="48">
        <v>106</v>
      </c>
      <c r="L90" s="48">
        <v>0</v>
      </c>
      <c r="M90" s="49">
        <v>778</v>
      </c>
    </row>
    <row r="91" spans="1:13" ht="15" customHeight="1">
      <c r="A91" s="46" t="s">
        <v>112</v>
      </c>
      <c r="B91" s="47">
        <f>SUM(C91:K91)</f>
        <v>411</v>
      </c>
      <c r="C91" s="48">
        <v>215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196</v>
      </c>
      <c r="K91" s="48">
        <v>0</v>
      </c>
      <c r="L91" s="48">
        <v>411</v>
      </c>
      <c r="M91" s="49">
        <v>0</v>
      </c>
    </row>
    <row r="92" spans="1:13" ht="15" customHeight="1">
      <c r="A92" s="46" t="s">
        <v>113</v>
      </c>
      <c r="B92" s="47">
        <f>SUM(C92:K92)</f>
        <v>1165</v>
      </c>
      <c r="C92" s="48">
        <v>349</v>
      </c>
      <c r="D92" s="48">
        <v>0</v>
      </c>
      <c r="E92" s="48">
        <v>0</v>
      </c>
      <c r="F92" s="48">
        <v>297</v>
      </c>
      <c r="G92" s="48">
        <v>0</v>
      </c>
      <c r="H92" s="48">
        <v>0</v>
      </c>
      <c r="I92" s="48">
        <v>0</v>
      </c>
      <c r="J92" s="48">
        <v>519</v>
      </c>
      <c r="K92" s="48">
        <v>0</v>
      </c>
      <c r="L92" s="48">
        <v>646</v>
      </c>
      <c r="M92" s="49">
        <v>519</v>
      </c>
    </row>
    <row r="93" spans="1:13" ht="15" customHeight="1">
      <c r="A93" s="54" t="s">
        <v>114</v>
      </c>
      <c r="B93" s="55">
        <f>SUM(C93:K93)</f>
        <v>3572</v>
      </c>
      <c r="C93" s="56">
        <v>790</v>
      </c>
      <c r="D93" s="56">
        <v>0</v>
      </c>
      <c r="E93" s="56">
        <v>992</v>
      </c>
      <c r="F93" s="56">
        <v>297</v>
      </c>
      <c r="G93" s="56">
        <v>0</v>
      </c>
      <c r="H93" s="56">
        <v>0</v>
      </c>
      <c r="I93" s="56">
        <v>672</v>
      </c>
      <c r="J93" s="56">
        <v>715</v>
      </c>
      <c r="K93" s="56">
        <v>106</v>
      </c>
      <c r="L93" s="56">
        <v>1283</v>
      </c>
      <c r="M93" s="57">
        <v>2289</v>
      </c>
    </row>
    <row r="94" spans="1:13" ht="15" customHeight="1">
      <c r="A94" s="46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9"/>
    </row>
    <row r="95" spans="1:13" ht="15" customHeight="1">
      <c r="A95" s="46" t="s">
        <v>115</v>
      </c>
      <c r="B95" s="47">
        <f>SUM(C95:M95)</f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9">
        <v>0</v>
      </c>
    </row>
    <row r="96" spans="1:13" ht="15" customHeight="1">
      <c r="A96" s="46" t="s">
        <v>116</v>
      </c>
      <c r="B96" s="47">
        <f>SUM(C96:M96)</f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9">
        <v>0</v>
      </c>
    </row>
    <row r="97" spans="1:13" ht="15" customHeight="1">
      <c r="A97" s="46" t="s">
        <v>117</v>
      </c>
      <c r="B97" s="47">
        <f>SUM(C97:M97)</f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9">
        <v>0</v>
      </c>
    </row>
    <row r="98" spans="1:13" ht="15" customHeight="1">
      <c r="A98" s="46" t="s">
        <v>118</v>
      </c>
      <c r="B98" s="47">
        <f>SUM(C98:M98)</f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9">
        <v>0</v>
      </c>
    </row>
    <row r="99" spans="1:13" ht="15" customHeight="1">
      <c r="A99" s="46" t="s">
        <v>119</v>
      </c>
      <c r="B99" s="47">
        <f>SUM(C99:K99)</f>
        <v>287</v>
      </c>
      <c r="C99" s="48">
        <v>287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287</v>
      </c>
      <c r="M99" s="49">
        <v>0</v>
      </c>
    </row>
    <row r="100" spans="1:13" ht="15" customHeight="1">
      <c r="A100" s="46" t="s">
        <v>120</v>
      </c>
      <c r="B100" s="47">
        <f>SUM(C100:K100)</f>
        <v>1227</v>
      </c>
      <c r="C100" s="48">
        <v>120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1107</v>
      </c>
      <c r="J100" s="48">
        <v>0</v>
      </c>
      <c r="K100" s="48">
        <v>0</v>
      </c>
      <c r="L100" s="48">
        <v>120</v>
      </c>
      <c r="M100" s="49">
        <v>1107</v>
      </c>
    </row>
    <row r="101" spans="1:13" ht="15" customHeight="1">
      <c r="A101" s="46" t="s">
        <v>121</v>
      </c>
      <c r="B101" s="47">
        <f>SUM(C101:M101)</f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9">
        <v>0</v>
      </c>
    </row>
    <row r="102" spans="1:13" ht="15" customHeight="1">
      <c r="A102" s="50" t="s">
        <v>122</v>
      </c>
      <c r="B102" s="51">
        <f>SUM(C102:M102)</f>
        <v>0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3">
        <v>0</v>
      </c>
    </row>
    <row r="103" spans="1:13" ht="15" customHeight="1">
      <c r="A103" s="54" t="s">
        <v>123</v>
      </c>
      <c r="B103" s="55">
        <f>SUM(C103:K103)</f>
        <v>1514</v>
      </c>
      <c r="C103" s="56">
        <v>407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1107</v>
      </c>
      <c r="J103" s="56">
        <v>0</v>
      </c>
      <c r="K103" s="56">
        <v>0</v>
      </c>
      <c r="L103" s="56">
        <v>407</v>
      </c>
      <c r="M103" s="57">
        <v>1107</v>
      </c>
    </row>
    <row r="104" spans="1:13" ht="15" customHeight="1">
      <c r="A104" s="46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</row>
    <row r="105" spans="1:13" ht="15" customHeight="1">
      <c r="A105" s="46" t="s">
        <v>124</v>
      </c>
      <c r="B105" s="47">
        <f>SUM(C105:K105)</f>
        <v>1364</v>
      </c>
      <c r="C105" s="48">
        <v>354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1010</v>
      </c>
      <c r="J105" s="48">
        <v>0</v>
      </c>
      <c r="K105" s="48">
        <v>0</v>
      </c>
      <c r="L105" s="48">
        <v>354</v>
      </c>
      <c r="M105" s="49">
        <v>1010</v>
      </c>
    </row>
    <row r="106" spans="1:13" ht="15" customHeight="1">
      <c r="A106" s="50" t="s">
        <v>125</v>
      </c>
      <c r="B106" s="51">
        <f>SUM(C106:K106)</f>
        <v>27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27</v>
      </c>
      <c r="J106" s="52">
        <v>0</v>
      </c>
      <c r="K106" s="52">
        <v>0</v>
      </c>
      <c r="L106" s="52">
        <v>27</v>
      </c>
      <c r="M106" s="53">
        <v>0</v>
      </c>
    </row>
    <row r="107" spans="1:13" ht="15" customHeight="1">
      <c r="A107" s="54" t="s">
        <v>126</v>
      </c>
      <c r="B107" s="55">
        <f>SUM(C107:K107)</f>
        <v>1391</v>
      </c>
      <c r="C107" s="56">
        <v>354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1037</v>
      </c>
      <c r="J107" s="56">
        <v>0</v>
      </c>
      <c r="K107" s="56">
        <v>0</v>
      </c>
      <c r="L107" s="56">
        <v>381</v>
      </c>
      <c r="M107" s="57">
        <v>1010</v>
      </c>
    </row>
    <row r="108" spans="1:13" ht="15" customHeight="1">
      <c r="A108" s="46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9"/>
    </row>
    <row r="109" spans="1:13" ht="15" customHeight="1">
      <c r="A109" s="46" t="s">
        <v>127</v>
      </c>
      <c r="B109" s="47">
        <f>SUM(C109:K109)</f>
        <v>36604</v>
      </c>
      <c r="C109" s="48">
        <v>21548</v>
      </c>
      <c r="D109" s="48">
        <v>628</v>
      </c>
      <c r="E109" s="48">
        <v>2152</v>
      </c>
      <c r="F109" s="48">
        <v>3840</v>
      </c>
      <c r="G109" s="48">
        <v>414</v>
      </c>
      <c r="H109" s="48">
        <v>1706</v>
      </c>
      <c r="I109" s="48">
        <v>3884</v>
      </c>
      <c r="J109" s="48">
        <v>1726</v>
      </c>
      <c r="K109" s="48">
        <v>706</v>
      </c>
      <c r="L109" s="48">
        <v>16637</v>
      </c>
      <c r="M109" s="49">
        <v>19967</v>
      </c>
    </row>
    <row r="110" spans="1:13" ht="15" customHeight="1">
      <c r="A110" s="4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</row>
    <row r="111" spans="1:13" ht="15" customHeight="1" thickBot="1">
      <c r="A111" s="58" t="s">
        <v>128</v>
      </c>
      <c r="B111" s="59">
        <f>SUM(C111:K111)</f>
        <v>301102</v>
      </c>
      <c r="C111" s="60">
        <v>115363</v>
      </c>
      <c r="D111" s="60">
        <v>120529</v>
      </c>
      <c r="E111" s="60">
        <v>3900</v>
      </c>
      <c r="F111" s="60">
        <v>17082</v>
      </c>
      <c r="G111" s="60">
        <v>4784</v>
      </c>
      <c r="H111" s="60">
        <v>16773</v>
      </c>
      <c r="I111" s="60">
        <v>11939</v>
      </c>
      <c r="J111" s="60">
        <v>7917</v>
      </c>
      <c r="K111" s="60">
        <v>2815</v>
      </c>
      <c r="L111" s="60">
        <v>82022</v>
      </c>
      <c r="M111" s="61">
        <v>219080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J24" sqref="J2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36</v>
      </c>
      <c r="E1" s="14" t="s">
        <v>4</v>
      </c>
      <c r="I1" s="1" t="s">
        <v>37</v>
      </c>
    </row>
    <row r="2" ht="15" customHeight="1" thickBot="1">
      <c r="Q2" s="17" t="s">
        <v>35</v>
      </c>
    </row>
    <row r="3" spans="1:17" s="4" customFormat="1" ht="15" customHeight="1">
      <c r="A3" s="2"/>
      <c r="B3" s="3"/>
      <c r="C3" s="34" t="s">
        <v>5</v>
      </c>
      <c r="D3" s="35"/>
      <c r="E3" s="35"/>
      <c r="F3" s="35"/>
      <c r="G3" s="35"/>
      <c r="H3" s="35"/>
      <c r="I3" s="35"/>
      <c r="J3" s="37"/>
      <c r="K3" s="34" t="s">
        <v>15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6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16</v>
      </c>
      <c r="N4" s="7" t="s">
        <v>18</v>
      </c>
      <c r="O4" s="7"/>
      <c r="P4" s="7" t="s">
        <v>20</v>
      </c>
      <c r="Q4" s="26"/>
    </row>
    <row r="5" spans="1:17" s="4" customFormat="1" ht="15" customHeight="1" thickBot="1">
      <c r="A5" s="8"/>
      <c r="B5" s="9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3</v>
      </c>
      <c r="L5" s="10" t="s">
        <v>2</v>
      </c>
      <c r="M5" s="10" t="s">
        <v>17</v>
      </c>
      <c r="N5" s="10" t="s">
        <v>17</v>
      </c>
      <c r="O5" s="10" t="s">
        <v>19</v>
      </c>
      <c r="P5" s="10" t="s">
        <v>21</v>
      </c>
      <c r="Q5" s="11" t="s">
        <v>22</v>
      </c>
    </row>
    <row r="6" spans="1:17" ht="15" customHeight="1">
      <c r="A6" s="12" t="s">
        <v>23</v>
      </c>
      <c r="B6" s="18">
        <f>+C6+G6</f>
        <v>115363</v>
      </c>
      <c r="C6" s="19">
        <f>SUM(D6:F6)</f>
        <v>198</v>
      </c>
      <c r="D6" s="19">
        <v>198</v>
      </c>
      <c r="E6" s="19">
        <v>0</v>
      </c>
      <c r="F6" s="19">
        <v>0</v>
      </c>
      <c r="G6" s="19">
        <f>SUM(H6:J6)</f>
        <v>115165</v>
      </c>
      <c r="H6" s="19">
        <v>21232</v>
      </c>
      <c r="I6" s="19">
        <v>1796</v>
      </c>
      <c r="J6" s="19">
        <v>92137</v>
      </c>
      <c r="K6" s="19">
        <v>74293</v>
      </c>
      <c r="L6" s="19">
        <f>SUM(M6:Q6)</f>
        <v>41070</v>
      </c>
      <c r="M6" s="19">
        <v>0</v>
      </c>
      <c r="N6" s="19">
        <v>12807</v>
      </c>
      <c r="O6" s="19">
        <v>28263</v>
      </c>
      <c r="P6" s="19">
        <v>0</v>
      </c>
      <c r="Q6" s="27">
        <v>0</v>
      </c>
    </row>
    <row r="7" spans="1:17" ht="15" customHeight="1">
      <c r="A7" s="13" t="s">
        <v>24</v>
      </c>
      <c r="B7" s="20">
        <f>+C7+G7</f>
        <v>120529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120529</v>
      </c>
      <c r="H7" s="21">
        <v>862</v>
      </c>
      <c r="I7" s="21">
        <v>115200</v>
      </c>
      <c r="J7" s="21">
        <v>4467</v>
      </c>
      <c r="K7" s="21">
        <v>1466</v>
      </c>
      <c r="L7" s="21">
        <f>SUM(M7:Q7)</f>
        <v>119063</v>
      </c>
      <c r="M7" s="21">
        <v>0</v>
      </c>
      <c r="N7" s="21">
        <v>117317</v>
      </c>
      <c r="O7" s="21">
        <v>1746</v>
      </c>
      <c r="P7" s="21">
        <v>0</v>
      </c>
      <c r="Q7" s="28">
        <v>0</v>
      </c>
    </row>
    <row r="8" spans="1:17" ht="15" customHeight="1">
      <c r="A8" s="13" t="s">
        <v>25</v>
      </c>
      <c r="B8" s="20">
        <f aca="true" t="shared" si="0" ref="B8:B17">+C8+G8</f>
        <v>3900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3900</v>
      </c>
      <c r="H8" s="21">
        <v>467</v>
      </c>
      <c r="I8" s="21">
        <v>62</v>
      </c>
      <c r="J8" s="21">
        <v>3371</v>
      </c>
      <c r="K8" s="21">
        <v>749</v>
      </c>
      <c r="L8" s="21">
        <f aca="true" t="shared" si="3" ref="L8:L17">SUM(M8:Q8)</f>
        <v>3151</v>
      </c>
      <c r="M8" s="21">
        <v>0</v>
      </c>
      <c r="N8" s="21">
        <v>0</v>
      </c>
      <c r="O8" s="21">
        <v>3151</v>
      </c>
      <c r="P8" s="21">
        <v>0</v>
      </c>
      <c r="Q8" s="28">
        <v>0</v>
      </c>
    </row>
    <row r="9" spans="1:17" ht="15" customHeight="1">
      <c r="A9" s="13" t="s">
        <v>26</v>
      </c>
      <c r="B9" s="20">
        <f t="shared" si="0"/>
        <v>17082</v>
      </c>
      <c r="C9" s="21">
        <f t="shared" si="1"/>
        <v>84</v>
      </c>
      <c r="D9" s="21">
        <v>0</v>
      </c>
      <c r="E9" s="21">
        <v>0</v>
      </c>
      <c r="F9" s="21">
        <v>84</v>
      </c>
      <c r="G9" s="21">
        <f t="shared" si="2"/>
        <v>16998</v>
      </c>
      <c r="H9" s="21">
        <v>16170</v>
      </c>
      <c r="I9" s="21">
        <v>0</v>
      </c>
      <c r="J9" s="21">
        <v>828</v>
      </c>
      <c r="K9" s="21">
        <v>446</v>
      </c>
      <c r="L9" s="21">
        <f t="shared" si="3"/>
        <v>16636</v>
      </c>
      <c r="M9" s="21">
        <v>0</v>
      </c>
      <c r="N9" s="21">
        <v>81</v>
      </c>
      <c r="O9" s="21">
        <v>16555</v>
      </c>
      <c r="P9" s="21">
        <v>0</v>
      </c>
      <c r="Q9" s="28">
        <v>0</v>
      </c>
    </row>
    <row r="10" spans="1:17" ht="15" customHeight="1">
      <c r="A10" s="13" t="s">
        <v>27</v>
      </c>
      <c r="B10" s="20">
        <f t="shared" si="0"/>
        <v>4784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4784</v>
      </c>
      <c r="H10" s="21">
        <v>4784</v>
      </c>
      <c r="I10" s="21">
        <v>0</v>
      </c>
      <c r="J10" s="21">
        <v>0</v>
      </c>
      <c r="K10" s="21">
        <v>0</v>
      </c>
      <c r="L10" s="21">
        <f t="shared" si="3"/>
        <v>4784</v>
      </c>
      <c r="M10" s="21">
        <v>0</v>
      </c>
      <c r="N10" s="21">
        <v>0</v>
      </c>
      <c r="O10" s="21">
        <v>4784</v>
      </c>
      <c r="P10" s="21">
        <v>0</v>
      </c>
      <c r="Q10" s="28">
        <v>0</v>
      </c>
    </row>
    <row r="11" spans="1:17" ht="15" customHeight="1">
      <c r="A11" s="13" t="s">
        <v>28</v>
      </c>
      <c r="B11" s="20">
        <f t="shared" si="0"/>
        <v>16773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16773</v>
      </c>
      <c r="H11" s="21">
        <v>13762</v>
      </c>
      <c r="I11" s="21">
        <v>228</v>
      </c>
      <c r="J11" s="21">
        <v>2783</v>
      </c>
      <c r="K11" s="21">
        <v>1194</v>
      </c>
      <c r="L11" s="21">
        <f t="shared" si="3"/>
        <v>15579</v>
      </c>
      <c r="M11" s="21">
        <v>0</v>
      </c>
      <c r="N11" s="21">
        <v>0</v>
      </c>
      <c r="O11" s="21">
        <v>15568</v>
      </c>
      <c r="P11" s="21">
        <v>11</v>
      </c>
      <c r="Q11" s="28">
        <v>0</v>
      </c>
    </row>
    <row r="12" spans="1:17" ht="15" customHeight="1">
      <c r="A12" s="13" t="s">
        <v>29</v>
      </c>
      <c r="B12" s="20">
        <f t="shared" si="0"/>
        <v>11939</v>
      </c>
      <c r="C12" s="21">
        <f t="shared" si="1"/>
        <v>242</v>
      </c>
      <c r="D12" s="21">
        <v>0</v>
      </c>
      <c r="E12" s="21">
        <v>108</v>
      </c>
      <c r="F12" s="21">
        <v>134</v>
      </c>
      <c r="G12" s="21">
        <f t="shared" si="2"/>
        <v>11697</v>
      </c>
      <c r="H12" s="21">
        <v>6171</v>
      </c>
      <c r="I12" s="21">
        <v>2075</v>
      </c>
      <c r="J12" s="21">
        <v>3451</v>
      </c>
      <c r="K12" s="21">
        <v>1071</v>
      </c>
      <c r="L12" s="21">
        <f t="shared" si="3"/>
        <v>10868</v>
      </c>
      <c r="M12" s="21">
        <v>0</v>
      </c>
      <c r="N12" s="21">
        <v>2048</v>
      </c>
      <c r="O12" s="21">
        <v>8820</v>
      </c>
      <c r="P12" s="21">
        <v>0</v>
      </c>
      <c r="Q12" s="28">
        <v>0</v>
      </c>
    </row>
    <row r="13" spans="1:17" ht="15" customHeight="1">
      <c r="A13" s="13" t="s">
        <v>30</v>
      </c>
      <c r="B13" s="20">
        <f t="shared" si="0"/>
        <v>7917</v>
      </c>
      <c r="C13" s="21">
        <f t="shared" si="1"/>
        <v>2051</v>
      </c>
      <c r="D13" s="21">
        <v>503</v>
      </c>
      <c r="E13" s="21">
        <v>340</v>
      </c>
      <c r="F13" s="21">
        <v>1208</v>
      </c>
      <c r="G13" s="21">
        <f t="shared" si="2"/>
        <v>5866</v>
      </c>
      <c r="H13" s="21">
        <v>1518</v>
      </c>
      <c r="I13" s="21">
        <v>3757</v>
      </c>
      <c r="J13" s="21">
        <v>591</v>
      </c>
      <c r="K13" s="21">
        <v>1740</v>
      </c>
      <c r="L13" s="21">
        <f t="shared" si="3"/>
        <v>6177</v>
      </c>
      <c r="M13" s="21">
        <v>0</v>
      </c>
      <c r="N13" s="21">
        <v>1146</v>
      </c>
      <c r="O13" s="21">
        <v>5031</v>
      </c>
      <c r="P13" s="21">
        <v>0</v>
      </c>
      <c r="Q13" s="28">
        <v>0</v>
      </c>
    </row>
    <row r="14" spans="1:17" ht="15" customHeight="1">
      <c r="A14" s="13" t="s">
        <v>31</v>
      </c>
      <c r="B14" s="20">
        <f t="shared" si="0"/>
        <v>2815</v>
      </c>
      <c r="C14" s="21">
        <f t="shared" si="1"/>
        <v>1720</v>
      </c>
      <c r="D14" s="21">
        <v>0</v>
      </c>
      <c r="E14" s="21">
        <v>31</v>
      </c>
      <c r="F14" s="21">
        <v>1689</v>
      </c>
      <c r="G14" s="21">
        <f t="shared" si="2"/>
        <v>1095</v>
      </c>
      <c r="H14" s="21">
        <v>0</v>
      </c>
      <c r="I14" s="21">
        <v>639</v>
      </c>
      <c r="J14" s="21">
        <v>456</v>
      </c>
      <c r="K14" s="21">
        <v>1063</v>
      </c>
      <c r="L14" s="21">
        <f t="shared" si="3"/>
        <v>1752</v>
      </c>
      <c r="M14" s="21">
        <v>0</v>
      </c>
      <c r="N14" s="21">
        <v>0</v>
      </c>
      <c r="O14" s="21">
        <v>1752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32</v>
      </c>
      <c r="B16" s="20">
        <f t="shared" si="0"/>
        <v>235892</v>
      </c>
      <c r="C16" s="21">
        <f t="shared" si="1"/>
        <v>198</v>
      </c>
      <c r="D16" s="21">
        <f>SUM(D6:D7)</f>
        <v>198</v>
      </c>
      <c r="E16" s="21">
        <f>SUM(E6:E7)</f>
        <v>0</v>
      </c>
      <c r="F16" s="21">
        <f>SUM(F6:F7)</f>
        <v>0</v>
      </c>
      <c r="G16" s="21">
        <f t="shared" si="2"/>
        <v>235694</v>
      </c>
      <c r="H16" s="21">
        <f>SUM(H6:H7)</f>
        <v>22094</v>
      </c>
      <c r="I16" s="21">
        <f>SUM(I6:I7)</f>
        <v>116996</v>
      </c>
      <c r="J16" s="21">
        <f>SUM(J6:J7)</f>
        <v>96604</v>
      </c>
      <c r="K16" s="21">
        <f>SUM(K6:K7)</f>
        <v>75759</v>
      </c>
      <c r="L16" s="21">
        <f t="shared" si="3"/>
        <v>160133</v>
      </c>
      <c r="M16" s="21">
        <f>SUM(M6:M7)</f>
        <v>0</v>
      </c>
      <c r="N16" s="21">
        <f>SUM(N6:N7)</f>
        <v>130124</v>
      </c>
      <c r="O16" s="21">
        <f>SUM(O6:O7)</f>
        <v>30009</v>
      </c>
      <c r="P16" s="21">
        <f>SUM(P6:P7)</f>
        <v>0</v>
      </c>
      <c r="Q16" s="28">
        <f>SUM(Q6:Q7)</f>
        <v>0</v>
      </c>
    </row>
    <row r="17" spans="1:17" ht="15" customHeight="1">
      <c r="A17" s="13" t="s">
        <v>33</v>
      </c>
      <c r="B17" s="20">
        <f t="shared" si="0"/>
        <v>65210</v>
      </c>
      <c r="C17" s="21">
        <f t="shared" si="1"/>
        <v>4097</v>
      </c>
      <c r="D17" s="21">
        <f>SUM(D8:D14)</f>
        <v>503</v>
      </c>
      <c r="E17" s="21">
        <f>SUM(E8:E14)</f>
        <v>479</v>
      </c>
      <c r="F17" s="21">
        <f>SUM(F8:F14)</f>
        <v>3115</v>
      </c>
      <c r="G17" s="21">
        <f t="shared" si="2"/>
        <v>61113</v>
      </c>
      <c r="H17" s="21">
        <f>SUM(H8:H14)</f>
        <v>42872</v>
      </c>
      <c r="I17" s="21">
        <f>SUM(I8:I14)</f>
        <v>6761</v>
      </c>
      <c r="J17" s="21">
        <f>SUM(J8:J14)</f>
        <v>11480</v>
      </c>
      <c r="K17" s="21">
        <f>SUM(K8:K14)</f>
        <v>6263</v>
      </c>
      <c r="L17" s="21">
        <f t="shared" si="3"/>
        <v>58947</v>
      </c>
      <c r="M17" s="21">
        <f>SUM(M8:M14)</f>
        <v>0</v>
      </c>
      <c r="N17" s="21">
        <f>SUM(N8:N14)</f>
        <v>3275</v>
      </c>
      <c r="O17" s="21">
        <f>SUM(O8:O14)</f>
        <v>55661</v>
      </c>
      <c r="P17" s="21">
        <f>SUM(P8:P14)</f>
        <v>11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34</v>
      </c>
      <c r="B19" s="24">
        <f>+C19+G19</f>
        <v>301102</v>
      </c>
      <c r="C19" s="25">
        <f t="shared" si="1"/>
        <v>4295</v>
      </c>
      <c r="D19" s="24">
        <f>SUM(D16:D17)</f>
        <v>701</v>
      </c>
      <c r="E19" s="24">
        <f>SUM(E16:E17)</f>
        <v>479</v>
      </c>
      <c r="F19" s="24">
        <f>SUM(F16:F17)</f>
        <v>3115</v>
      </c>
      <c r="G19" s="25">
        <f t="shared" si="2"/>
        <v>296807</v>
      </c>
      <c r="H19" s="24">
        <f>SUM(H16:H17)</f>
        <v>64966</v>
      </c>
      <c r="I19" s="24">
        <f>SUM(I16:I17)</f>
        <v>123757</v>
      </c>
      <c r="J19" s="24">
        <f>SUM(J16:J17)</f>
        <v>108084</v>
      </c>
      <c r="K19" s="25">
        <f>SUM(K16:K17)</f>
        <v>82022</v>
      </c>
      <c r="L19" s="24">
        <f>SUM(M19:Q19)</f>
        <v>219080</v>
      </c>
      <c r="M19" s="24">
        <f>SUM(M16:M17)</f>
        <v>0</v>
      </c>
      <c r="N19" s="24">
        <f>SUM(N16:N17)</f>
        <v>133399</v>
      </c>
      <c r="O19" s="24">
        <f>SUM(O16:O17)</f>
        <v>85670</v>
      </c>
      <c r="P19" s="24">
        <f>SUM(P16:P17)</f>
        <v>11</v>
      </c>
      <c r="Q19" s="30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T6" sqref="T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146</v>
      </c>
      <c r="E1" s="14" t="s">
        <v>147</v>
      </c>
      <c r="I1" s="1" t="s">
        <v>130</v>
      </c>
    </row>
    <row r="2" ht="15" customHeight="1" thickBot="1">
      <c r="Q2" s="17" t="s">
        <v>148</v>
      </c>
    </row>
    <row r="3" spans="1:17" s="4" customFormat="1" ht="15" customHeight="1">
      <c r="A3" s="2"/>
      <c r="B3" s="3"/>
      <c r="C3" s="34" t="s">
        <v>149</v>
      </c>
      <c r="D3" s="35"/>
      <c r="E3" s="35"/>
      <c r="F3" s="35"/>
      <c r="G3" s="35"/>
      <c r="H3" s="35"/>
      <c r="I3" s="35"/>
      <c r="J3" s="37"/>
      <c r="K3" s="34" t="s">
        <v>150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134</v>
      </c>
      <c r="C4" s="31" t="s">
        <v>151</v>
      </c>
      <c r="D4" s="32"/>
      <c r="E4" s="32"/>
      <c r="F4" s="33"/>
      <c r="G4" s="31" t="s">
        <v>152</v>
      </c>
      <c r="H4" s="32"/>
      <c r="I4" s="32"/>
      <c r="J4" s="33"/>
      <c r="K4" s="7"/>
      <c r="L4" s="7"/>
      <c r="M4" s="7" t="s">
        <v>153</v>
      </c>
      <c r="N4" s="7" t="s">
        <v>154</v>
      </c>
      <c r="O4" s="7"/>
      <c r="P4" s="7" t="s">
        <v>155</v>
      </c>
      <c r="Q4" s="26"/>
    </row>
    <row r="5" spans="1:17" s="4" customFormat="1" ht="15" customHeight="1" thickBot="1">
      <c r="A5" s="8"/>
      <c r="B5" s="9"/>
      <c r="C5" s="10" t="s">
        <v>156</v>
      </c>
      <c r="D5" s="10" t="s">
        <v>157</v>
      </c>
      <c r="E5" s="10" t="s">
        <v>158</v>
      </c>
      <c r="F5" s="10" t="s">
        <v>159</v>
      </c>
      <c r="G5" s="10" t="s">
        <v>160</v>
      </c>
      <c r="H5" s="10" t="s">
        <v>161</v>
      </c>
      <c r="I5" s="10" t="s">
        <v>162</v>
      </c>
      <c r="J5" s="10" t="s">
        <v>163</v>
      </c>
      <c r="K5" s="10" t="s">
        <v>144</v>
      </c>
      <c r="L5" s="10" t="s">
        <v>145</v>
      </c>
      <c r="M5" s="10" t="s">
        <v>164</v>
      </c>
      <c r="N5" s="10" t="s">
        <v>164</v>
      </c>
      <c r="O5" s="10" t="s">
        <v>165</v>
      </c>
      <c r="P5" s="10" t="s">
        <v>166</v>
      </c>
      <c r="Q5" s="11" t="s">
        <v>143</v>
      </c>
    </row>
    <row r="6" spans="1:17" ht="15" customHeight="1">
      <c r="A6" s="12" t="s">
        <v>135</v>
      </c>
      <c r="B6" s="18">
        <f aca="true" t="shared" si="0" ref="B6:B14">+C6+G6</f>
        <v>1770197</v>
      </c>
      <c r="C6" s="19">
        <f aca="true" t="shared" si="1" ref="C6:C14">SUM(D6:F6)</f>
        <v>3183</v>
      </c>
      <c r="D6" s="19">
        <v>3183</v>
      </c>
      <c r="E6" s="19">
        <v>0</v>
      </c>
      <c r="F6" s="19">
        <v>0</v>
      </c>
      <c r="G6" s="19">
        <f aca="true" t="shared" si="2" ref="G6:G14">SUM(H6:J6)</f>
        <v>1767014</v>
      </c>
      <c r="H6" s="19">
        <v>307642</v>
      </c>
      <c r="I6" s="19">
        <v>24335</v>
      </c>
      <c r="J6" s="19">
        <v>1435037</v>
      </c>
      <c r="K6" s="19">
        <v>1144723</v>
      </c>
      <c r="L6" s="19">
        <f aca="true" t="shared" si="3" ref="L6:L14">SUM(M6:Q6)</f>
        <v>625474</v>
      </c>
      <c r="M6" s="19">
        <v>0</v>
      </c>
      <c r="N6" s="19">
        <v>179375</v>
      </c>
      <c r="O6" s="19">
        <v>446099</v>
      </c>
      <c r="P6" s="19">
        <v>0</v>
      </c>
      <c r="Q6" s="27">
        <v>0</v>
      </c>
    </row>
    <row r="7" spans="1:17" ht="15" customHeight="1">
      <c r="A7" s="13" t="s">
        <v>136</v>
      </c>
      <c r="B7" s="20">
        <f t="shared" si="0"/>
        <v>2255560</v>
      </c>
      <c r="C7" s="21">
        <f t="shared" si="1"/>
        <v>0</v>
      </c>
      <c r="D7" s="21">
        <v>0</v>
      </c>
      <c r="E7" s="21">
        <v>0</v>
      </c>
      <c r="F7" s="21">
        <v>0</v>
      </c>
      <c r="G7" s="21">
        <f t="shared" si="2"/>
        <v>2255560</v>
      </c>
      <c r="H7" s="21">
        <v>12510</v>
      </c>
      <c r="I7" s="21">
        <v>2180000</v>
      </c>
      <c r="J7" s="21">
        <v>63050</v>
      </c>
      <c r="K7" s="21">
        <v>20710</v>
      </c>
      <c r="L7" s="21">
        <f t="shared" si="3"/>
        <v>2234850</v>
      </c>
      <c r="M7" s="21">
        <v>0</v>
      </c>
      <c r="N7" s="21">
        <v>2208300</v>
      </c>
      <c r="O7" s="21">
        <v>26550</v>
      </c>
      <c r="P7" s="21">
        <v>0</v>
      </c>
      <c r="Q7" s="28">
        <v>0</v>
      </c>
    </row>
    <row r="8" spans="1:17" ht="15" customHeight="1">
      <c r="A8" s="13" t="s">
        <v>137</v>
      </c>
      <c r="B8" s="20">
        <f t="shared" si="0"/>
        <v>15747</v>
      </c>
      <c r="C8" s="21">
        <f t="shared" si="1"/>
        <v>0</v>
      </c>
      <c r="D8" s="21">
        <v>0</v>
      </c>
      <c r="E8" s="21">
        <v>0</v>
      </c>
      <c r="F8" s="21">
        <v>0</v>
      </c>
      <c r="G8" s="21">
        <f t="shared" si="2"/>
        <v>15747</v>
      </c>
      <c r="H8" s="21">
        <v>3350</v>
      </c>
      <c r="I8" s="21">
        <v>470</v>
      </c>
      <c r="J8" s="21">
        <v>11927</v>
      </c>
      <c r="K8" s="21">
        <v>3890</v>
      </c>
      <c r="L8" s="21">
        <f t="shared" si="3"/>
        <v>11857</v>
      </c>
      <c r="M8" s="21">
        <v>0</v>
      </c>
      <c r="N8" s="21">
        <v>0</v>
      </c>
      <c r="O8" s="21">
        <v>11857</v>
      </c>
      <c r="P8" s="21">
        <v>0</v>
      </c>
      <c r="Q8" s="28">
        <v>0</v>
      </c>
    </row>
    <row r="9" spans="1:17" ht="15" customHeight="1">
      <c r="A9" s="13" t="s">
        <v>138</v>
      </c>
      <c r="B9" s="20">
        <f t="shared" si="0"/>
        <v>147480</v>
      </c>
      <c r="C9" s="21">
        <f t="shared" si="1"/>
        <v>1200</v>
      </c>
      <c r="D9" s="21">
        <v>0</v>
      </c>
      <c r="E9" s="21">
        <v>0</v>
      </c>
      <c r="F9" s="21">
        <v>1200</v>
      </c>
      <c r="G9" s="21">
        <f t="shared" si="2"/>
        <v>146280</v>
      </c>
      <c r="H9" s="21">
        <v>136780</v>
      </c>
      <c r="I9" s="21">
        <v>0</v>
      </c>
      <c r="J9" s="21">
        <v>9500</v>
      </c>
      <c r="K9" s="21">
        <v>5800</v>
      </c>
      <c r="L9" s="21">
        <f t="shared" si="3"/>
        <v>141680</v>
      </c>
      <c r="M9" s="21">
        <v>0</v>
      </c>
      <c r="N9" s="21">
        <v>500</v>
      </c>
      <c r="O9" s="21">
        <v>141180</v>
      </c>
      <c r="P9" s="21">
        <v>0</v>
      </c>
      <c r="Q9" s="28">
        <v>0</v>
      </c>
    </row>
    <row r="10" spans="1:17" ht="15" customHeight="1">
      <c r="A10" s="13" t="s">
        <v>139</v>
      </c>
      <c r="B10" s="20">
        <f t="shared" si="0"/>
        <v>16150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16150</v>
      </c>
      <c r="H10" s="21">
        <v>16150</v>
      </c>
      <c r="I10" s="21">
        <v>0</v>
      </c>
      <c r="J10" s="21">
        <v>0</v>
      </c>
      <c r="K10" s="21">
        <v>0</v>
      </c>
      <c r="L10" s="21">
        <f t="shared" si="3"/>
        <v>16150</v>
      </c>
      <c r="M10" s="21">
        <v>0</v>
      </c>
      <c r="N10" s="21">
        <v>0</v>
      </c>
      <c r="O10" s="21">
        <v>16150</v>
      </c>
      <c r="P10" s="21">
        <v>0</v>
      </c>
      <c r="Q10" s="28">
        <v>0</v>
      </c>
    </row>
    <row r="11" spans="1:17" ht="15" customHeight="1">
      <c r="A11" s="13" t="s">
        <v>140</v>
      </c>
      <c r="B11" s="20">
        <f t="shared" si="0"/>
        <v>171794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171794</v>
      </c>
      <c r="H11" s="21">
        <v>128644</v>
      </c>
      <c r="I11" s="21">
        <v>3500</v>
      </c>
      <c r="J11" s="21">
        <v>39650</v>
      </c>
      <c r="K11" s="21">
        <v>17920</v>
      </c>
      <c r="L11" s="21">
        <f t="shared" si="3"/>
        <v>153874</v>
      </c>
      <c r="M11" s="21">
        <v>0</v>
      </c>
      <c r="N11" s="21">
        <v>0</v>
      </c>
      <c r="O11" s="21">
        <v>153774</v>
      </c>
      <c r="P11" s="21">
        <v>100</v>
      </c>
      <c r="Q11" s="28">
        <v>0</v>
      </c>
    </row>
    <row r="12" spans="1:17" ht="15" customHeight="1">
      <c r="A12" s="13" t="s">
        <v>167</v>
      </c>
      <c r="B12" s="20">
        <f t="shared" si="0"/>
        <v>164732</v>
      </c>
      <c r="C12" s="21">
        <f t="shared" si="1"/>
        <v>3900</v>
      </c>
      <c r="D12" s="21">
        <v>0</v>
      </c>
      <c r="E12" s="21">
        <v>900</v>
      </c>
      <c r="F12" s="21">
        <v>3000</v>
      </c>
      <c r="G12" s="21">
        <f t="shared" si="2"/>
        <v>160832</v>
      </c>
      <c r="H12" s="21">
        <v>74542</v>
      </c>
      <c r="I12" s="21">
        <v>38030</v>
      </c>
      <c r="J12" s="21">
        <v>48260</v>
      </c>
      <c r="K12" s="21">
        <v>13400</v>
      </c>
      <c r="L12" s="21">
        <f t="shared" si="3"/>
        <v>151332</v>
      </c>
      <c r="M12" s="21">
        <v>0</v>
      </c>
      <c r="N12" s="21">
        <v>32500</v>
      </c>
      <c r="O12" s="21">
        <v>118832</v>
      </c>
      <c r="P12" s="21">
        <v>0</v>
      </c>
      <c r="Q12" s="28">
        <v>0</v>
      </c>
    </row>
    <row r="13" spans="1:17" ht="15" customHeight="1">
      <c r="A13" s="13" t="s">
        <v>168</v>
      </c>
      <c r="B13" s="20">
        <f t="shared" si="0"/>
        <v>131775</v>
      </c>
      <c r="C13" s="21">
        <f t="shared" si="1"/>
        <v>41350</v>
      </c>
      <c r="D13" s="21">
        <v>14000</v>
      </c>
      <c r="E13" s="21">
        <v>5180</v>
      </c>
      <c r="F13" s="21">
        <v>22170</v>
      </c>
      <c r="G13" s="21">
        <f t="shared" si="2"/>
        <v>90425</v>
      </c>
      <c r="H13" s="21">
        <v>10370</v>
      </c>
      <c r="I13" s="21">
        <v>61855</v>
      </c>
      <c r="J13" s="21">
        <v>18200</v>
      </c>
      <c r="K13" s="21">
        <v>34350</v>
      </c>
      <c r="L13" s="21">
        <f t="shared" si="3"/>
        <v>97425</v>
      </c>
      <c r="M13" s="21">
        <v>0</v>
      </c>
      <c r="N13" s="21">
        <v>31795</v>
      </c>
      <c r="O13" s="21">
        <v>65630</v>
      </c>
      <c r="P13" s="21">
        <v>0</v>
      </c>
      <c r="Q13" s="28">
        <v>0</v>
      </c>
    </row>
    <row r="14" spans="1:17" ht="15" customHeight="1">
      <c r="A14" s="13" t="s">
        <v>143</v>
      </c>
      <c r="B14" s="20">
        <f t="shared" si="0"/>
        <v>56510</v>
      </c>
      <c r="C14" s="21">
        <f t="shared" si="1"/>
        <v>40630</v>
      </c>
      <c r="D14" s="21">
        <v>0</v>
      </c>
      <c r="E14" s="21">
        <v>1500</v>
      </c>
      <c r="F14" s="21">
        <v>39130</v>
      </c>
      <c r="G14" s="21">
        <f t="shared" si="2"/>
        <v>15880</v>
      </c>
      <c r="H14" s="21">
        <v>0</v>
      </c>
      <c r="I14" s="21">
        <v>11150</v>
      </c>
      <c r="J14" s="21">
        <v>4730</v>
      </c>
      <c r="K14" s="21">
        <v>26350</v>
      </c>
      <c r="L14" s="21">
        <f t="shared" si="3"/>
        <v>30160</v>
      </c>
      <c r="M14" s="21">
        <v>0</v>
      </c>
      <c r="N14" s="21">
        <v>0</v>
      </c>
      <c r="O14" s="21">
        <v>30160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169</v>
      </c>
      <c r="B16" s="20">
        <f>+C16+G16</f>
        <v>4025757</v>
      </c>
      <c r="C16" s="21">
        <f>SUM(D16:F16)</f>
        <v>3183</v>
      </c>
      <c r="D16" s="21">
        <f>SUM(D6:D7)</f>
        <v>3183</v>
      </c>
      <c r="E16" s="21">
        <f>SUM(E6:E7)</f>
        <v>0</v>
      </c>
      <c r="F16" s="21">
        <f>SUM(F6:F7)</f>
        <v>0</v>
      </c>
      <c r="G16" s="21">
        <f>SUM(H16:J16)</f>
        <v>4022574</v>
      </c>
      <c r="H16" s="21">
        <f>SUM(H6:H7)</f>
        <v>320152</v>
      </c>
      <c r="I16" s="21">
        <f>SUM(I6:I7)</f>
        <v>2204335</v>
      </c>
      <c r="J16" s="21">
        <f>SUM(J6:J7)</f>
        <v>1498087</v>
      </c>
      <c r="K16" s="21">
        <f>SUM(K6:K7)</f>
        <v>1165433</v>
      </c>
      <c r="L16" s="21">
        <f>SUM(M16:Q16)</f>
        <v>2860324</v>
      </c>
      <c r="M16" s="21">
        <f>SUM(M6:M7)</f>
        <v>0</v>
      </c>
      <c r="N16" s="21">
        <f>SUM(N6:N7)</f>
        <v>2387675</v>
      </c>
      <c r="O16" s="21">
        <f>SUM(O6:O7)</f>
        <v>472649</v>
      </c>
      <c r="P16" s="21">
        <f>SUM(P6:P7)</f>
        <v>0</v>
      </c>
      <c r="Q16" s="28">
        <f>SUM(Q6:Q7)</f>
        <v>0</v>
      </c>
    </row>
    <row r="17" spans="1:17" ht="15" customHeight="1">
      <c r="A17" s="13" t="s">
        <v>170</v>
      </c>
      <c r="B17" s="20">
        <f>+C17+G17</f>
        <v>704188</v>
      </c>
      <c r="C17" s="21">
        <f>SUM(D17:F17)</f>
        <v>87080</v>
      </c>
      <c r="D17" s="21">
        <f>SUM(D8:D14)</f>
        <v>14000</v>
      </c>
      <c r="E17" s="21">
        <f>SUM(E8:E14)</f>
        <v>7580</v>
      </c>
      <c r="F17" s="21">
        <f>SUM(F8:F14)</f>
        <v>65500</v>
      </c>
      <c r="G17" s="21">
        <f>SUM(H17:J17)</f>
        <v>617108</v>
      </c>
      <c r="H17" s="21">
        <f>SUM(H8:H14)</f>
        <v>369836</v>
      </c>
      <c r="I17" s="21">
        <f>SUM(I8:I14)</f>
        <v>115005</v>
      </c>
      <c r="J17" s="21">
        <f>SUM(J8:J14)</f>
        <v>132267</v>
      </c>
      <c r="K17" s="21">
        <f>SUM(K8:K14)</f>
        <v>101710</v>
      </c>
      <c r="L17" s="21">
        <f>SUM(M17:Q17)</f>
        <v>602478</v>
      </c>
      <c r="M17" s="21">
        <f>SUM(M8:M14)</f>
        <v>0</v>
      </c>
      <c r="N17" s="21">
        <f>SUM(N8:N14)</f>
        <v>64795</v>
      </c>
      <c r="O17" s="21">
        <f>SUM(O8:O14)</f>
        <v>537583</v>
      </c>
      <c r="P17" s="21">
        <f>SUM(P8:P14)</f>
        <v>100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134</v>
      </c>
      <c r="B19" s="24">
        <f>+C19+G19</f>
        <v>4729945</v>
      </c>
      <c r="C19" s="25">
        <f>SUM(D19:F19)</f>
        <v>90263</v>
      </c>
      <c r="D19" s="24">
        <f>SUM(D16:D17)</f>
        <v>17183</v>
      </c>
      <c r="E19" s="24">
        <f>SUM(E16:E17)</f>
        <v>7580</v>
      </c>
      <c r="F19" s="24">
        <f>SUM(F16:F17)</f>
        <v>65500</v>
      </c>
      <c r="G19" s="25">
        <f>SUM(H19:J19)</f>
        <v>4639682</v>
      </c>
      <c r="H19" s="24">
        <f>SUM(H16:H17)</f>
        <v>689988</v>
      </c>
      <c r="I19" s="24">
        <f>SUM(I16:I17)</f>
        <v>2319340</v>
      </c>
      <c r="J19" s="24">
        <f>SUM(J16:J17)</f>
        <v>1630354</v>
      </c>
      <c r="K19" s="25">
        <f>SUM(K16:K17)</f>
        <v>1267143</v>
      </c>
      <c r="L19" s="24">
        <f>SUM(M19:Q19)</f>
        <v>3462802</v>
      </c>
      <c r="M19" s="24">
        <f>SUM(M16:M17)</f>
        <v>0</v>
      </c>
      <c r="N19" s="24">
        <f>SUM(N16:N17)</f>
        <v>2452470</v>
      </c>
      <c r="O19" s="24">
        <f>SUM(O16:O17)</f>
        <v>1010232</v>
      </c>
      <c r="P19" s="24">
        <f>SUM(P16:P17)</f>
        <v>100</v>
      </c>
      <c r="Q19" s="30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2000-01-06T05:01:16Z</cp:lastPrinted>
  <dcterms:created xsi:type="dcterms:W3CDTF">2000-01-06T00:38:06Z</dcterms:created>
  <dcterms:modified xsi:type="dcterms:W3CDTF">2005-03-08T08:12:43Z</dcterms:modified>
  <cp:category/>
  <cp:version/>
  <cp:contentType/>
  <cp:contentStatus/>
</cp:coreProperties>
</file>