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<sst xmlns="http://schemas.openxmlformats.org/spreadsheetml/2006/main" count="171" uniqueCount="134">
  <si>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</si>
  <si>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</si>
  <si>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</si>
  <si>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</si>
  <si>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</si>
  <si>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</si>
  <si>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</si>
  <si>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</si>
  <si>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</si>
  <si>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</si>
  <si>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</si>
  <si>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</si>
  <si>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</si>
  <si>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</si>
  <si>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</si>
  <si>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</si>
  <si>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17年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</si>
  <si>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</si>
  <si>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</si>
  <si>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</si>
  <si>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</si>
  <si>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</si>
  <si>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</si>
  <si>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</si>
  <si>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</si>
  <si>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</si>
  <si>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</si>
  <si>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</si>
  <si>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</si>
  <si>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</si>
  <si>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</si>
  <si>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</si>
  <si>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</si>
  <si>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</si>
  <si>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</si>
  <si>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</si>
  <si>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</si>
  <si>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</si>
  <si>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</si>
  <si>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</si>
  <si>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</si>
  <si>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</si>
  <si>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</si>
  <si>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</si>
  <si>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</si>
  <si>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</si>
  <si>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</si>
  <si>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</si>
  <si>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</si>
  <si>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</si>
  <si>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</si>
  <si>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</si>
  <si>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</si>
  <si>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</si>
  <si>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</si>
  <si>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</si>
  <si>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</si>
  <si>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</si>
  <si>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</si>
  <si>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</si>
  <si>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</si>
  <si>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</si>
  <si>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</si>
  <si>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</si>
  <si>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</si>
  <si>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</si>
  <si>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</si>
  <si>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</si>
  <si>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</si>
  <si>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</si>
  <si>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土岐郡計</t>
  </si>
  <si>
    <t>坂下町</t>
  </si>
  <si>
    <t>川上村</t>
  </si>
  <si>
    <t>加子母村</t>
  </si>
  <si>
    <t>付知町</t>
  </si>
  <si>
    <t>福岡町</t>
  </si>
  <si>
    <t>蛭川村</t>
  </si>
  <si>
    <t>白川村</t>
  </si>
  <si>
    <t>大野郡計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</si>
  <si>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</si>
  <si>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</si>
  <si>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</si>
  <si>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</si>
  <si>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</si>
  <si>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</si>
  <si>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</si>
  <si>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</si>
  <si>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</si>
  <si>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</si>
  <si>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</si>
  <si>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恵那郡</t>
  </si>
  <si>
    <t>町村計</t>
  </si>
  <si>
    <t>合　計</t>
  </si>
  <si>
    <t>（県市町村名）岐阜県</t>
  </si>
  <si>
    <t>着工建築物概報（２）</t>
  </si>
  <si>
    <t>平成  17年  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</si>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</sst>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75" zoomScaleNormal="75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4" sqref="C94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26510</v>
      </c>
      <c r="C5" s="17">
        <v>19928</v>
      </c>
      <c r="D5" s="17">
        <v>1354</v>
      </c>
      <c r="E5" s="17">
        <v>45</v>
      </c>
      <c r="F5" s="17">
        <v>736</v>
      </c>
      <c r="G5" s="17">
        <v>69</v>
      </c>
      <c r="H5" s="17">
        <v>137</v>
      </c>
      <c r="I5" s="17">
        <v>1972</v>
      </c>
      <c r="J5" s="17">
        <v>341</v>
      </c>
      <c r="K5" s="17">
        <v>1928</v>
      </c>
      <c r="L5" s="17">
        <v>9985</v>
      </c>
      <c r="M5" s="18">
        <v>16525</v>
      </c>
    </row>
    <row r="6" spans="1:13" ht="15" customHeight="1">
      <c r="A6" s="15" t="s">
        <v>18</v>
      </c>
      <c r="B6" s="19">
        <f t="shared" si="0"/>
        <v>8679</v>
      </c>
      <c r="C6" s="20">
        <v>6612</v>
      </c>
      <c r="D6" s="20">
        <v>0</v>
      </c>
      <c r="E6" s="20">
        <v>0</v>
      </c>
      <c r="F6" s="20">
        <v>143</v>
      </c>
      <c r="G6" s="20">
        <v>0</v>
      </c>
      <c r="H6" s="20">
        <v>1535</v>
      </c>
      <c r="I6" s="20">
        <v>389</v>
      </c>
      <c r="J6" s="20">
        <v>0</v>
      </c>
      <c r="K6" s="20">
        <v>0</v>
      </c>
      <c r="L6" s="20">
        <v>4687</v>
      </c>
      <c r="M6" s="21">
        <v>3992</v>
      </c>
    </row>
    <row r="7" spans="1:13" ht="15" customHeight="1">
      <c r="A7" s="15" t="s">
        <v>19</v>
      </c>
      <c r="B7" s="19">
        <f t="shared" si="0"/>
        <v>3899</v>
      </c>
      <c r="C7" s="20">
        <v>2427</v>
      </c>
      <c r="D7" s="20">
        <v>335</v>
      </c>
      <c r="E7" s="20">
        <v>30</v>
      </c>
      <c r="F7" s="20">
        <v>405</v>
      </c>
      <c r="G7" s="20">
        <v>0</v>
      </c>
      <c r="H7" s="20">
        <v>150</v>
      </c>
      <c r="I7" s="20">
        <v>508</v>
      </c>
      <c r="J7" s="20">
        <v>44</v>
      </c>
      <c r="K7" s="20">
        <v>0</v>
      </c>
      <c r="L7" s="20">
        <v>2175</v>
      </c>
      <c r="M7" s="21">
        <v>1724</v>
      </c>
    </row>
    <row r="8" spans="1:13" ht="15" customHeight="1">
      <c r="A8" s="15" t="s">
        <v>20</v>
      </c>
      <c r="B8" s="19">
        <f t="shared" si="0"/>
        <v>13656</v>
      </c>
      <c r="C8" s="20">
        <v>3594</v>
      </c>
      <c r="D8" s="20">
        <v>0</v>
      </c>
      <c r="E8" s="20">
        <v>0</v>
      </c>
      <c r="F8" s="20">
        <v>39</v>
      </c>
      <c r="G8" s="20">
        <v>0</v>
      </c>
      <c r="H8" s="20">
        <v>332</v>
      </c>
      <c r="I8" s="20">
        <v>0</v>
      </c>
      <c r="J8" s="20">
        <v>9691</v>
      </c>
      <c r="K8" s="20">
        <v>0</v>
      </c>
      <c r="L8" s="20">
        <v>3383</v>
      </c>
      <c r="M8" s="21">
        <v>10273</v>
      </c>
    </row>
    <row r="9" spans="1:13" ht="15" customHeight="1">
      <c r="A9" s="15" t="s">
        <v>21</v>
      </c>
      <c r="B9" s="19">
        <f t="shared" si="0"/>
        <v>4295</v>
      </c>
      <c r="C9" s="20">
        <v>3861</v>
      </c>
      <c r="D9" s="20">
        <v>0</v>
      </c>
      <c r="E9" s="20">
        <v>0</v>
      </c>
      <c r="F9" s="20">
        <v>0</v>
      </c>
      <c r="G9" s="20">
        <v>0</v>
      </c>
      <c r="H9" s="20">
        <v>363</v>
      </c>
      <c r="I9" s="20">
        <v>0</v>
      </c>
      <c r="J9" s="20">
        <v>71</v>
      </c>
      <c r="K9" s="20">
        <v>0</v>
      </c>
      <c r="L9" s="20">
        <v>1591</v>
      </c>
      <c r="M9" s="21">
        <v>2704</v>
      </c>
    </row>
    <row r="10" spans="1:13" ht="15" customHeight="1">
      <c r="A10" s="15" t="s">
        <v>22</v>
      </c>
      <c r="B10" s="19">
        <f t="shared" si="0"/>
        <v>2610</v>
      </c>
      <c r="C10" s="20">
        <v>2022</v>
      </c>
      <c r="D10" s="20">
        <v>0</v>
      </c>
      <c r="E10" s="20">
        <v>0</v>
      </c>
      <c r="F10" s="20">
        <v>0</v>
      </c>
      <c r="G10" s="20">
        <v>0</v>
      </c>
      <c r="H10" s="20">
        <v>69</v>
      </c>
      <c r="I10" s="20">
        <v>40</v>
      </c>
      <c r="J10" s="20">
        <v>0</v>
      </c>
      <c r="K10" s="20">
        <v>479</v>
      </c>
      <c r="L10" s="20">
        <v>1780</v>
      </c>
      <c r="M10" s="21">
        <v>830</v>
      </c>
    </row>
    <row r="11" spans="1:13" ht="15" customHeight="1">
      <c r="A11" s="15" t="s">
        <v>23</v>
      </c>
      <c r="B11" s="19">
        <f t="shared" si="0"/>
        <v>1405</v>
      </c>
      <c r="C11" s="20">
        <v>753</v>
      </c>
      <c r="D11" s="20">
        <v>0</v>
      </c>
      <c r="E11" s="20">
        <v>20</v>
      </c>
      <c r="F11" s="20">
        <v>0</v>
      </c>
      <c r="G11" s="20">
        <v>145</v>
      </c>
      <c r="H11" s="20">
        <v>211</v>
      </c>
      <c r="I11" s="20">
        <v>276</v>
      </c>
      <c r="J11" s="20">
        <v>0</v>
      </c>
      <c r="K11" s="20">
        <v>0</v>
      </c>
      <c r="L11" s="20">
        <v>394</v>
      </c>
      <c r="M11" s="21">
        <v>1011</v>
      </c>
    </row>
    <row r="12" spans="1:13" ht="15" customHeight="1">
      <c r="A12" s="15" t="s">
        <v>24</v>
      </c>
      <c r="B12" s="19">
        <f t="shared" si="0"/>
        <v>5783</v>
      </c>
      <c r="C12" s="20">
        <v>2050</v>
      </c>
      <c r="D12" s="20">
        <v>0</v>
      </c>
      <c r="E12" s="20">
        <v>0</v>
      </c>
      <c r="F12" s="20">
        <v>0</v>
      </c>
      <c r="G12" s="20">
        <v>0</v>
      </c>
      <c r="H12" s="20">
        <v>215</v>
      </c>
      <c r="I12" s="20">
        <v>96</v>
      </c>
      <c r="J12" s="20">
        <v>3422</v>
      </c>
      <c r="K12" s="20">
        <v>0</v>
      </c>
      <c r="L12" s="20">
        <v>1729</v>
      </c>
      <c r="M12" s="21">
        <v>4054</v>
      </c>
    </row>
    <row r="13" spans="1:13" ht="15" customHeight="1">
      <c r="A13" s="15" t="s">
        <v>25</v>
      </c>
      <c r="B13" s="19">
        <f t="shared" si="0"/>
        <v>7335</v>
      </c>
      <c r="C13" s="20">
        <v>4661</v>
      </c>
      <c r="D13" s="20">
        <v>0</v>
      </c>
      <c r="E13" s="20">
        <v>0</v>
      </c>
      <c r="F13" s="20">
        <v>0</v>
      </c>
      <c r="G13" s="20">
        <v>23</v>
      </c>
      <c r="H13" s="20">
        <v>2004</v>
      </c>
      <c r="I13" s="20">
        <v>647</v>
      </c>
      <c r="J13" s="20">
        <v>0</v>
      </c>
      <c r="K13" s="20">
        <v>0</v>
      </c>
      <c r="L13" s="20">
        <v>2435</v>
      </c>
      <c r="M13" s="21">
        <v>4900</v>
      </c>
    </row>
    <row r="14" spans="1:13" ht="15" customHeight="1">
      <c r="A14" s="15" t="s">
        <v>26</v>
      </c>
      <c r="B14" s="19">
        <f t="shared" si="0"/>
        <v>2985</v>
      </c>
      <c r="C14" s="20">
        <v>2640</v>
      </c>
      <c r="D14" s="20">
        <v>0</v>
      </c>
      <c r="E14" s="20">
        <v>0</v>
      </c>
      <c r="F14" s="20">
        <v>0</v>
      </c>
      <c r="G14" s="20">
        <v>0</v>
      </c>
      <c r="H14" s="20">
        <v>138</v>
      </c>
      <c r="I14" s="20">
        <v>0</v>
      </c>
      <c r="J14" s="20">
        <v>207</v>
      </c>
      <c r="K14" s="20">
        <v>0</v>
      </c>
      <c r="L14" s="20">
        <v>2373</v>
      </c>
      <c r="M14" s="21">
        <v>612</v>
      </c>
    </row>
    <row r="15" spans="1:13" ht="15" customHeight="1">
      <c r="A15" s="15" t="s">
        <v>27</v>
      </c>
      <c r="B15" s="19">
        <f t="shared" si="0"/>
        <v>8819</v>
      </c>
      <c r="C15" s="20">
        <v>3049</v>
      </c>
      <c r="D15" s="20">
        <v>0</v>
      </c>
      <c r="E15" s="20">
        <v>0</v>
      </c>
      <c r="F15" s="20">
        <v>0</v>
      </c>
      <c r="G15" s="20">
        <v>0</v>
      </c>
      <c r="H15" s="20">
        <v>2046</v>
      </c>
      <c r="I15" s="20">
        <v>3663</v>
      </c>
      <c r="J15" s="20">
        <v>61</v>
      </c>
      <c r="K15" s="20">
        <v>0</v>
      </c>
      <c r="L15" s="20">
        <v>1884</v>
      </c>
      <c r="M15" s="21">
        <v>6935</v>
      </c>
    </row>
    <row r="16" spans="1:13" ht="15" customHeight="1">
      <c r="A16" s="15" t="s">
        <v>28</v>
      </c>
      <c r="B16" s="19">
        <f t="shared" si="0"/>
        <v>1594</v>
      </c>
      <c r="C16" s="20">
        <v>1391</v>
      </c>
      <c r="D16" s="20">
        <v>0</v>
      </c>
      <c r="E16" s="20">
        <v>0</v>
      </c>
      <c r="F16" s="20">
        <v>0</v>
      </c>
      <c r="G16" s="20">
        <v>0</v>
      </c>
      <c r="H16" s="20">
        <v>190</v>
      </c>
      <c r="I16" s="20">
        <v>0</v>
      </c>
      <c r="J16" s="20">
        <v>0</v>
      </c>
      <c r="K16" s="20">
        <v>13</v>
      </c>
      <c r="L16" s="20">
        <v>1113</v>
      </c>
      <c r="M16" s="21">
        <v>481</v>
      </c>
    </row>
    <row r="17" spans="1:13" ht="15" customHeight="1">
      <c r="A17" s="15" t="s">
        <v>29</v>
      </c>
      <c r="B17" s="19">
        <f t="shared" si="0"/>
        <v>7681</v>
      </c>
      <c r="C17" s="20">
        <v>4975</v>
      </c>
      <c r="D17" s="20">
        <v>232</v>
      </c>
      <c r="E17" s="20">
        <v>0</v>
      </c>
      <c r="F17" s="20">
        <v>724</v>
      </c>
      <c r="G17" s="20">
        <v>0</v>
      </c>
      <c r="H17" s="20">
        <v>64</v>
      </c>
      <c r="I17" s="20">
        <v>353</v>
      </c>
      <c r="J17" s="20">
        <v>1333</v>
      </c>
      <c r="K17" s="20">
        <v>0</v>
      </c>
      <c r="L17" s="20">
        <v>3695</v>
      </c>
      <c r="M17" s="21">
        <v>3986</v>
      </c>
    </row>
    <row r="18" spans="1:13" ht="15" customHeight="1">
      <c r="A18" s="15" t="s">
        <v>30</v>
      </c>
      <c r="B18" s="19">
        <f t="shared" si="0"/>
        <v>2997</v>
      </c>
      <c r="C18" s="20">
        <v>1889</v>
      </c>
      <c r="D18" s="20">
        <v>344</v>
      </c>
      <c r="E18" s="20">
        <v>0</v>
      </c>
      <c r="F18" s="20">
        <v>553</v>
      </c>
      <c r="G18" s="20">
        <v>0</v>
      </c>
      <c r="H18" s="20">
        <v>191</v>
      </c>
      <c r="I18" s="20">
        <v>20</v>
      </c>
      <c r="J18" s="20">
        <v>0</v>
      </c>
      <c r="K18" s="20">
        <v>0</v>
      </c>
      <c r="L18" s="20">
        <v>1492</v>
      </c>
      <c r="M18" s="21">
        <v>1505</v>
      </c>
    </row>
    <row r="19" spans="1:13" ht="15" customHeight="1">
      <c r="A19" s="15" t="s">
        <v>31</v>
      </c>
      <c r="B19" s="19">
        <f t="shared" si="0"/>
        <v>2224</v>
      </c>
      <c r="C19" s="20">
        <v>1975</v>
      </c>
      <c r="D19" s="20">
        <v>0</v>
      </c>
      <c r="E19" s="20">
        <v>0</v>
      </c>
      <c r="F19" s="20">
        <v>0</v>
      </c>
      <c r="G19" s="20">
        <v>134</v>
      </c>
      <c r="H19" s="20">
        <v>0</v>
      </c>
      <c r="I19" s="20">
        <v>115</v>
      </c>
      <c r="J19" s="20">
        <v>0</v>
      </c>
      <c r="K19" s="20">
        <v>0</v>
      </c>
      <c r="L19" s="20">
        <v>1585</v>
      </c>
      <c r="M19" s="21">
        <v>639</v>
      </c>
    </row>
    <row r="20" spans="1:13" ht="15" customHeight="1">
      <c r="A20" s="15" t="s">
        <v>32</v>
      </c>
      <c r="B20" s="19">
        <f t="shared" si="0"/>
        <v>6943</v>
      </c>
      <c r="C20" s="20">
        <v>4533</v>
      </c>
      <c r="D20" s="20">
        <v>258</v>
      </c>
      <c r="E20" s="20">
        <v>0</v>
      </c>
      <c r="F20" s="20">
        <v>1731</v>
      </c>
      <c r="G20" s="20">
        <v>269</v>
      </c>
      <c r="H20" s="20">
        <v>0</v>
      </c>
      <c r="I20" s="20">
        <v>0</v>
      </c>
      <c r="J20" s="20">
        <v>0</v>
      </c>
      <c r="K20" s="20">
        <v>152</v>
      </c>
      <c r="L20" s="20">
        <v>3325</v>
      </c>
      <c r="M20" s="21">
        <v>3618</v>
      </c>
    </row>
    <row r="21" spans="1:13" ht="15" customHeight="1">
      <c r="A21" s="15" t="s">
        <v>33</v>
      </c>
      <c r="B21" s="19">
        <f t="shared" si="0"/>
        <v>1990</v>
      </c>
      <c r="C21" s="20">
        <v>1152</v>
      </c>
      <c r="D21" s="20">
        <v>0</v>
      </c>
      <c r="E21" s="20">
        <v>71</v>
      </c>
      <c r="F21" s="20">
        <v>574</v>
      </c>
      <c r="G21" s="20">
        <v>0</v>
      </c>
      <c r="H21" s="20">
        <v>0</v>
      </c>
      <c r="I21" s="20">
        <v>193</v>
      </c>
      <c r="J21" s="20">
        <v>0</v>
      </c>
      <c r="K21" s="20">
        <v>0</v>
      </c>
      <c r="L21" s="20">
        <v>453</v>
      </c>
      <c r="M21" s="21">
        <v>1537</v>
      </c>
    </row>
    <row r="22" spans="1:13" ht="15" customHeight="1">
      <c r="A22" s="15" t="s">
        <v>34</v>
      </c>
      <c r="B22" s="19">
        <f t="shared" si="0"/>
        <v>1763</v>
      </c>
      <c r="C22" s="20">
        <v>1687</v>
      </c>
      <c r="D22" s="20">
        <v>0</v>
      </c>
      <c r="E22" s="20">
        <v>0</v>
      </c>
      <c r="F22" s="20">
        <v>63</v>
      </c>
      <c r="G22" s="20">
        <v>0</v>
      </c>
      <c r="H22" s="20">
        <v>0</v>
      </c>
      <c r="I22" s="20">
        <v>0</v>
      </c>
      <c r="J22" s="20">
        <v>0</v>
      </c>
      <c r="K22" s="20">
        <v>13</v>
      </c>
      <c r="L22" s="20">
        <v>1547</v>
      </c>
      <c r="M22" s="21">
        <v>216</v>
      </c>
    </row>
    <row r="23" spans="1:13" ht="15" customHeight="1">
      <c r="A23" s="15" t="s">
        <v>35</v>
      </c>
      <c r="B23" s="19">
        <f t="shared" si="0"/>
        <v>1976</v>
      </c>
      <c r="C23" s="20">
        <v>1001</v>
      </c>
      <c r="D23" s="20">
        <v>0</v>
      </c>
      <c r="E23" s="20">
        <v>0</v>
      </c>
      <c r="F23" s="20">
        <v>0</v>
      </c>
      <c r="G23" s="20">
        <v>0</v>
      </c>
      <c r="H23" s="20">
        <v>71</v>
      </c>
      <c r="I23" s="20">
        <v>844</v>
      </c>
      <c r="J23" s="20">
        <v>60</v>
      </c>
      <c r="K23" s="20">
        <v>0</v>
      </c>
      <c r="L23" s="20">
        <v>1031</v>
      </c>
      <c r="M23" s="21">
        <v>945</v>
      </c>
    </row>
    <row r="24" spans="1:13" ht="15" customHeight="1">
      <c r="A24" s="15" t="s">
        <v>36</v>
      </c>
      <c r="B24" s="19">
        <f t="shared" si="0"/>
        <v>2562</v>
      </c>
      <c r="C24" s="20">
        <v>1130</v>
      </c>
      <c r="D24" s="20">
        <v>0</v>
      </c>
      <c r="E24" s="20">
        <v>376</v>
      </c>
      <c r="F24" s="20">
        <v>0</v>
      </c>
      <c r="G24" s="20">
        <v>0</v>
      </c>
      <c r="H24" s="20">
        <v>0</v>
      </c>
      <c r="I24" s="20">
        <v>1056</v>
      </c>
      <c r="J24" s="20">
        <v>0</v>
      </c>
      <c r="K24" s="20">
        <v>0</v>
      </c>
      <c r="L24" s="20">
        <v>1420</v>
      </c>
      <c r="M24" s="21">
        <v>1142</v>
      </c>
    </row>
    <row r="25" spans="1:13" ht="15" customHeight="1">
      <c r="A25" s="25" t="s">
        <v>79</v>
      </c>
      <c r="B25" s="26">
        <f>SUM(C25:K25)</f>
        <v>115706</v>
      </c>
      <c r="C25" s="27">
        <v>71330</v>
      </c>
      <c r="D25" s="27">
        <v>2523</v>
      </c>
      <c r="E25" s="27">
        <v>542</v>
      </c>
      <c r="F25" s="27">
        <v>4968</v>
      </c>
      <c r="G25" s="27">
        <v>640</v>
      </c>
      <c r="H25" s="27">
        <v>7716</v>
      </c>
      <c r="I25" s="27">
        <v>10172</v>
      </c>
      <c r="J25" s="27">
        <v>15230</v>
      </c>
      <c r="K25" s="27">
        <v>2585</v>
      </c>
      <c r="L25" s="27">
        <v>48077</v>
      </c>
      <c r="M25" s="28">
        <v>67629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1608</v>
      </c>
      <c r="C27" s="20">
        <v>1523</v>
      </c>
      <c r="D27" s="20">
        <v>0</v>
      </c>
      <c r="E27" s="20">
        <v>0</v>
      </c>
      <c r="F27" s="20">
        <v>0</v>
      </c>
      <c r="G27" s="20">
        <v>0</v>
      </c>
      <c r="H27" s="20">
        <v>85</v>
      </c>
      <c r="I27" s="20">
        <v>0</v>
      </c>
      <c r="J27" s="20">
        <v>0</v>
      </c>
      <c r="K27" s="20">
        <v>0</v>
      </c>
      <c r="L27" s="20">
        <v>722</v>
      </c>
      <c r="M27" s="21">
        <v>886</v>
      </c>
    </row>
    <row r="28" spans="1:13" ht="15" customHeight="1">
      <c r="A28" s="15" t="s">
        <v>38</v>
      </c>
      <c r="B28" s="19">
        <f>SUM(C28:K28)</f>
        <v>4646</v>
      </c>
      <c r="C28" s="20">
        <v>1645</v>
      </c>
      <c r="D28" s="20">
        <v>0</v>
      </c>
      <c r="E28" s="20">
        <v>0</v>
      </c>
      <c r="F28" s="20">
        <v>2439</v>
      </c>
      <c r="G28" s="20">
        <v>0</v>
      </c>
      <c r="H28" s="20">
        <v>432</v>
      </c>
      <c r="I28" s="20">
        <v>130</v>
      </c>
      <c r="J28" s="20">
        <v>0</v>
      </c>
      <c r="K28" s="20">
        <v>0</v>
      </c>
      <c r="L28" s="20">
        <v>1517</v>
      </c>
      <c r="M28" s="21">
        <v>3129</v>
      </c>
    </row>
    <row r="29" spans="1:13" ht="15" customHeight="1">
      <c r="A29" s="32" t="s">
        <v>39</v>
      </c>
      <c r="B29" s="22">
        <f>SUM(C29:K29)</f>
        <v>692</v>
      </c>
      <c r="C29" s="23">
        <v>571</v>
      </c>
      <c r="D29" s="23">
        <v>0</v>
      </c>
      <c r="E29" s="23">
        <v>121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142</v>
      </c>
      <c r="M29" s="24">
        <v>550</v>
      </c>
    </row>
    <row r="30" spans="1:13" ht="15" customHeight="1">
      <c r="A30" s="25" t="s">
        <v>80</v>
      </c>
      <c r="B30" s="26">
        <f>SUM(C30:K30)</f>
        <v>6946</v>
      </c>
      <c r="C30" s="27">
        <v>3739</v>
      </c>
      <c r="D30" s="27">
        <v>0</v>
      </c>
      <c r="E30" s="27">
        <v>121</v>
      </c>
      <c r="F30" s="27">
        <v>2439</v>
      </c>
      <c r="G30" s="27">
        <v>0</v>
      </c>
      <c r="H30" s="27">
        <v>517</v>
      </c>
      <c r="I30" s="27">
        <v>130</v>
      </c>
      <c r="J30" s="27">
        <v>0</v>
      </c>
      <c r="K30" s="27">
        <v>0</v>
      </c>
      <c r="L30" s="27">
        <v>2381</v>
      </c>
      <c r="M30" s="28">
        <v>4565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15" t="s">
        <v>40</v>
      </c>
      <c r="B32" s="19">
        <f>SUM(C32:K32)</f>
        <v>729</v>
      </c>
      <c r="C32" s="20">
        <v>729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729</v>
      </c>
      <c r="M32" s="21">
        <v>0</v>
      </c>
    </row>
    <row r="33" spans="1:13" ht="15" customHeight="1">
      <c r="A33" s="15" t="s">
        <v>41</v>
      </c>
      <c r="B33" s="19">
        <f>SUM(C33:K33)</f>
        <v>445</v>
      </c>
      <c r="C33" s="20">
        <v>311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134</v>
      </c>
      <c r="J33" s="20">
        <v>0</v>
      </c>
      <c r="K33" s="20">
        <v>0</v>
      </c>
      <c r="L33" s="20">
        <v>182</v>
      </c>
      <c r="M33" s="21">
        <v>263</v>
      </c>
    </row>
    <row r="34" spans="1:13" ht="15" customHeight="1">
      <c r="A34" s="32" t="s">
        <v>42</v>
      </c>
      <c r="B34" s="22">
        <f>SUM(C34:K34)</f>
        <v>529</v>
      </c>
      <c r="C34" s="23">
        <v>388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141</v>
      </c>
      <c r="L34" s="23">
        <v>120</v>
      </c>
      <c r="M34" s="24">
        <v>409</v>
      </c>
    </row>
    <row r="35" spans="1:13" ht="15" customHeight="1">
      <c r="A35" s="25" t="s">
        <v>81</v>
      </c>
      <c r="B35" s="26">
        <f>SUM(C35:K35)</f>
        <v>1703</v>
      </c>
      <c r="C35" s="27">
        <v>1428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134</v>
      </c>
      <c r="J35" s="27">
        <v>0</v>
      </c>
      <c r="K35" s="27">
        <v>141</v>
      </c>
      <c r="L35" s="27">
        <v>1031</v>
      </c>
      <c r="M35" s="28">
        <v>672</v>
      </c>
    </row>
    <row r="36" spans="1:13" ht="15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5" t="s">
        <v>43</v>
      </c>
      <c r="B37" s="19">
        <f>SUM(C37:K37)</f>
        <v>1596</v>
      </c>
      <c r="C37" s="20">
        <v>1217</v>
      </c>
      <c r="D37" s="20">
        <v>0</v>
      </c>
      <c r="E37" s="20">
        <v>145</v>
      </c>
      <c r="F37" s="20">
        <v>0</v>
      </c>
      <c r="G37" s="20">
        <v>191</v>
      </c>
      <c r="H37" s="20">
        <v>0</v>
      </c>
      <c r="I37" s="20">
        <v>0</v>
      </c>
      <c r="J37" s="20">
        <v>0</v>
      </c>
      <c r="K37" s="20">
        <v>43</v>
      </c>
      <c r="L37" s="20">
        <v>746</v>
      </c>
      <c r="M37" s="21">
        <v>850</v>
      </c>
    </row>
    <row r="38" spans="1:13" ht="15" customHeight="1">
      <c r="A38" s="32" t="s">
        <v>44</v>
      </c>
      <c r="B38" s="22">
        <f>SUM(C38:K38)</f>
        <v>1291</v>
      </c>
      <c r="C38" s="23">
        <v>0</v>
      </c>
      <c r="D38" s="23">
        <v>0</v>
      </c>
      <c r="E38" s="23">
        <v>0</v>
      </c>
      <c r="F38" s="23">
        <v>572</v>
      </c>
      <c r="G38" s="23">
        <v>0</v>
      </c>
      <c r="H38" s="23">
        <v>0</v>
      </c>
      <c r="I38" s="23">
        <v>719</v>
      </c>
      <c r="J38" s="23">
        <v>0</v>
      </c>
      <c r="K38" s="23">
        <v>0</v>
      </c>
      <c r="L38" s="23">
        <v>0</v>
      </c>
      <c r="M38" s="24">
        <v>1291</v>
      </c>
    </row>
    <row r="39" spans="1:13" ht="15" customHeight="1">
      <c r="A39" s="25" t="s">
        <v>82</v>
      </c>
      <c r="B39" s="26">
        <f>SUM(C39:K39)</f>
        <v>2887</v>
      </c>
      <c r="C39" s="27">
        <v>1217</v>
      </c>
      <c r="D39" s="27">
        <v>0</v>
      </c>
      <c r="E39" s="27">
        <v>145</v>
      </c>
      <c r="F39" s="27">
        <v>572</v>
      </c>
      <c r="G39" s="27">
        <v>191</v>
      </c>
      <c r="H39" s="27">
        <v>0</v>
      </c>
      <c r="I39" s="27">
        <v>719</v>
      </c>
      <c r="J39" s="27">
        <v>0</v>
      </c>
      <c r="K39" s="27">
        <v>43</v>
      </c>
      <c r="L39" s="27">
        <v>746</v>
      </c>
      <c r="M39" s="28">
        <v>2141</v>
      </c>
    </row>
    <row r="40" spans="1:13" ht="15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5" t="s">
        <v>45</v>
      </c>
      <c r="B41" s="19">
        <f>SUM(C41:K41)</f>
        <v>1513</v>
      </c>
      <c r="C41" s="20">
        <v>1216</v>
      </c>
      <c r="D41" s="20">
        <v>0</v>
      </c>
      <c r="E41" s="20">
        <v>297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1216</v>
      </c>
      <c r="M41" s="21">
        <v>297</v>
      </c>
    </row>
    <row r="42" spans="1:13" ht="15" customHeight="1">
      <c r="A42" s="32" t="s">
        <v>46</v>
      </c>
      <c r="B42" s="22">
        <f>SUM(C42:K42)</f>
        <v>141</v>
      </c>
      <c r="C42" s="23">
        <v>141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141</v>
      </c>
      <c r="M42" s="24">
        <v>0</v>
      </c>
    </row>
    <row r="43" spans="1:13" ht="15" customHeight="1">
      <c r="A43" s="25" t="s">
        <v>83</v>
      </c>
      <c r="B43" s="26">
        <f>SUM(C43:K43)</f>
        <v>1654</v>
      </c>
      <c r="C43" s="27">
        <v>1357</v>
      </c>
      <c r="D43" s="27">
        <v>0</v>
      </c>
      <c r="E43" s="27">
        <v>297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1357</v>
      </c>
      <c r="M43" s="28">
        <v>297</v>
      </c>
    </row>
    <row r="44" spans="1:13" ht="15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5" customHeight="1">
      <c r="A45" s="15" t="s">
        <v>47</v>
      </c>
      <c r="B45" s="19">
        <f>SUM(C45:K45)</f>
        <v>933</v>
      </c>
      <c r="C45" s="20">
        <v>870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63</v>
      </c>
      <c r="J45" s="20">
        <v>0</v>
      </c>
      <c r="K45" s="20">
        <v>0</v>
      </c>
      <c r="L45" s="20">
        <v>756</v>
      </c>
      <c r="M45" s="21">
        <v>177</v>
      </c>
    </row>
    <row r="46" spans="1:13" ht="15" customHeight="1">
      <c r="A46" s="15" t="s">
        <v>48</v>
      </c>
      <c r="B46" s="19">
        <f>SUM(C46:K46)</f>
        <v>362</v>
      </c>
      <c r="C46" s="20">
        <v>137</v>
      </c>
      <c r="D46" s="20">
        <v>225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362</v>
      </c>
      <c r="M46" s="21">
        <v>0</v>
      </c>
    </row>
    <row r="47" spans="1:13" ht="15" customHeight="1">
      <c r="A47" s="15" t="s">
        <v>49</v>
      </c>
      <c r="B47" s="19">
        <f>SUM(C47:K47)</f>
        <v>3221</v>
      </c>
      <c r="C47" s="20">
        <v>2249</v>
      </c>
      <c r="D47" s="20">
        <v>0</v>
      </c>
      <c r="E47" s="20">
        <v>0</v>
      </c>
      <c r="F47" s="20">
        <v>753</v>
      </c>
      <c r="G47" s="20">
        <v>0</v>
      </c>
      <c r="H47" s="20">
        <v>0</v>
      </c>
      <c r="I47" s="20">
        <v>219</v>
      </c>
      <c r="J47" s="20">
        <v>0</v>
      </c>
      <c r="K47" s="20">
        <v>0</v>
      </c>
      <c r="L47" s="20">
        <v>1985</v>
      </c>
      <c r="M47" s="21">
        <v>1236</v>
      </c>
    </row>
    <row r="48" spans="1:13" ht="15" customHeight="1">
      <c r="A48" s="32" t="s">
        <v>50</v>
      </c>
      <c r="B48" s="22">
        <f>SUM(C48:K48)</f>
        <v>669</v>
      </c>
      <c r="C48" s="23">
        <v>669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517</v>
      </c>
      <c r="M48" s="24">
        <v>152</v>
      </c>
    </row>
    <row r="49" spans="1:13" ht="15" customHeight="1">
      <c r="A49" s="25" t="s">
        <v>84</v>
      </c>
      <c r="B49" s="26">
        <f>SUM(C49:K49)</f>
        <v>5185</v>
      </c>
      <c r="C49" s="27">
        <v>3925</v>
      </c>
      <c r="D49" s="27">
        <v>225</v>
      </c>
      <c r="E49" s="27">
        <v>0</v>
      </c>
      <c r="F49" s="27">
        <v>753</v>
      </c>
      <c r="G49" s="27">
        <v>0</v>
      </c>
      <c r="H49" s="27">
        <v>0</v>
      </c>
      <c r="I49" s="27">
        <v>282</v>
      </c>
      <c r="J49" s="27">
        <v>0</v>
      </c>
      <c r="K49" s="27">
        <v>0</v>
      </c>
      <c r="L49" s="27">
        <v>3620</v>
      </c>
      <c r="M49" s="28">
        <v>1565</v>
      </c>
    </row>
    <row r="50" spans="1:13" ht="15" customHeight="1">
      <c r="A50" s="15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</row>
    <row r="51" spans="1:13" ht="15" customHeight="1">
      <c r="A51" s="15" t="s">
        <v>51</v>
      </c>
      <c r="B51" s="19">
        <f>SUM(C51:K51)</f>
        <v>600</v>
      </c>
      <c r="C51" s="20">
        <v>459</v>
      </c>
      <c r="D51" s="20">
        <v>0</v>
      </c>
      <c r="E51" s="20">
        <v>0</v>
      </c>
      <c r="F51" s="20">
        <v>121</v>
      </c>
      <c r="G51" s="20">
        <v>0</v>
      </c>
      <c r="H51" s="20">
        <v>0</v>
      </c>
      <c r="I51" s="20">
        <v>0</v>
      </c>
      <c r="J51" s="20">
        <v>20</v>
      </c>
      <c r="K51" s="20">
        <v>0</v>
      </c>
      <c r="L51" s="20">
        <v>218</v>
      </c>
      <c r="M51" s="21">
        <v>382</v>
      </c>
    </row>
    <row r="52" spans="1:13" ht="15" customHeight="1">
      <c r="A52" s="15" t="s">
        <v>52</v>
      </c>
      <c r="B52" s="19">
        <f>SUM(C52:K52)</f>
        <v>433</v>
      </c>
      <c r="C52" s="20">
        <v>433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382</v>
      </c>
      <c r="M52" s="21">
        <v>51</v>
      </c>
    </row>
    <row r="53" spans="1:13" ht="15" customHeight="1">
      <c r="A53" s="15" t="s">
        <v>53</v>
      </c>
      <c r="B53" s="19">
        <f>SUM(C53:K53)</f>
        <v>321</v>
      </c>
      <c r="C53" s="20">
        <v>321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321</v>
      </c>
      <c r="M53" s="21">
        <v>0</v>
      </c>
    </row>
    <row r="54" spans="1:13" ht="15" customHeight="1">
      <c r="A54" s="25" t="s">
        <v>85</v>
      </c>
      <c r="B54" s="26">
        <f>SUM(C54:K54)</f>
        <v>1354</v>
      </c>
      <c r="C54" s="27">
        <v>1213</v>
      </c>
      <c r="D54" s="27">
        <v>0</v>
      </c>
      <c r="E54" s="27">
        <v>0</v>
      </c>
      <c r="F54" s="27">
        <v>121</v>
      </c>
      <c r="G54" s="27">
        <v>0</v>
      </c>
      <c r="H54" s="27">
        <v>0</v>
      </c>
      <c r="I54" s="27">
        <v>0</v>
      </c>
      <c r="J54" s="27">
        <v>20</v>
      </c>
      <c r="K54" s="27">
        <v>0</v>
      </c>
      <c r="L54" s="27">
        <v>921</v>
      </c>
      <c r="M54" s="28">
        <v>433</v>
      </c>
    </row>
    <row r="55" spans="1:13" ht="15" customHeight="1">
      <c r="A55" s="15"/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/>
    </row>
    <row r="56" spans="1:13" ht="15" customHeight="1">
      <c r="A56" s="15" t="s">
        <v>54</v>
      </c>
      <c r="B56" s="19">
        <f>SUM(C56:K56)</f>
        <v>2429</v>
      </c>
      <c r="C56" s="20">
        <v>2396</v>
      </c>
      <c r="D56" s="20">
        <v>0</v>
      </c>
      <c r="E56" s="20">
        <v>33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1719</v>
      </c>
      <c r="M56" s="21">
        <v>710</v>
      </c>
    </row>
    <row r="57" spans="1:13" ht="15" customHeight="1">
      <c r="A57" s="25" t="s">
        <v>86</v>
      </c>
      <c r="B57" s="26">
        <f>SUM(C57:K57)</f>
        <v>2429</v>
      </c>
      <c r="C57" s="27">
        <v>2396</v>
      </c>
      <c r="D57" s="27">
        <v>0</v>
      </c>
      <c r="E57" s="27">
        <v>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1719</v>
      </c>
      <c r="M57" s="28">
        <v>710</v>
      </c>
    </row>
    <row r="58" spans="1:13" ht="15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</row>
    <row r="59" spans="1:13" ht="15" customHeight="1">
      <c r="A59" s="15" t="s">
        <v>55</v>
      </c>
      <c r="B59" s="19">
        <f>SUM(C59:M59)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v>0</v>
      </c>
    </row>
    <row r="60" spans="1:13" ht="15" customHeight="1">
      <c r="A60" s="15" t="s">
        <v>56</v>
      </c>
      <c r="B60" s="19">
        <f>SUM(C60:M60)</f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15" customHeight="1">
      <c r="A61" s="15" t="s">
        <v>57</v>
      </c>
      <c r="B61" s="19">
        <f>SUM(C61:K61)</f>
        <v>841</v>
      </c>
      <c r="C61" s="20">
        <v>477</v>
      </c>
      <c r="D61" s="20">
        <v>0</v>
      </c>
      <c r="E61" s="20">
        <v>0</v>
      </c>
      <c r="F61" s="20">
        <v>291</v>
      </c>
      <c r="G61" s="20">
        <v>0</v>
      </c>
      <c r="H61" s="20">
        <v>0</v>
      </c>
      <c r="I61" s="20">
        <v>73</v>
      </c>
      <c r="J61" s="20">
        <v>0</v>
      </c>
      <c r="K61" s="20">
        <v>0</v>
      </c>
      <c r="L61" s="20">
        <v>387</v>
      </c>
      <c r="M61" s="21">
        <v>454</v>
      </c>
    </row>
    <row r="62" spans="1:13" ht="15" customHeight="1">
      <c r="A62" s="15" t="s">
        <v>58</v>
      </c>
      <c r="B62" s="19">
        <f>SUM(C62:M62)</f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</row>
    <row r="63" spans="1:13" ht="15" customHeight="1">
      <c r="A63" s="32" t="s">
        <v>59</v>
      </c>
      <c r="B63" s="22">
        <f>SUM(C63:M63)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4">
        <v>0</v>
      </c>
    </row>
    <row r="64" spans="1:13" ht="15" customHeight="1">
      <c r="A64" s="25" t="s">
        <v>87</v>
      </c>
      <c r="B64" s="26">
        <f>SUM(C64:K64)</f>
        <v>841</v>
      </c>
      <c r="C64" s="27">
        <v>477</v>
      </c>
      <c r="D64" s="27">
        <v>0</v>
      </c>
      <c r="E64" s="27">
        <v>0</v>
      </c>
      <c r="F64" s="27">
        <v>291</v>
      </c>
      <c r="G64" s="27">
        <v>0</v>
      </c>
      <c r="H64" s="27">
        <v>0</v>
      </c>
      <c r="I64" s="27">
        <v>73</v>
      </c>
      <c r="J64" s="27">
        <v>0</v>
      </c>
      <c r="K64" s="27">
        <v>0</v>
      </c>
      <c r="L64" s="27">
        <v>387</v>
      </c>
      <c r="M64" s="28">
        <v>454</v>
      </c>
    </row>
    <row r="65" spans="1:13" ht="15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ht="15" customHeight="1">
      <c r="A66" s="15" t="s">
        <v>60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61</v>
      </c>
      <c r="B67" s="19">
        <f>SUM(C67:K67)</f>
        <v>74</v>
      </c>
      <c r="C67" s="20">
        <v>12</v>
      </c>
      <c r="D67" s="20">
        <v>0</v>
      </c>
      <c r="E67" s="20">
        <v>0</v>
      </c>
      <c r="F67" s="20">
        <v>62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12</v>
      </c>
      <c r="M67" s="21">
        <v>62</v>
      </c>
    </row>
    <row r="68" spans="1:13" ht="15" customHeight="1">
      <c r="A68" s="15" t="s">
        <v>62</v>
      </c>
      <c r="B68" s="19">
        <f>SUM(C68:K68)</f>
        <v>505</v>
      </c>
      <c r="C68" s="20">
        <v>221</v>
      </c>
      <c r="D68" s="20">
        <v>0</v>
      </c>
      <c r="E68" s="20">
        <v>0</v>
      </c>
      <c r="F68" s="20">
        <v>0</v>
      </c>
      <c r="G68" s="20">
        <v>0</v>
      </c>
      <c r="H68" s="20">
        <v>284</v>
      </c>
      <c r="I68" s="20">
        <v>0</v>
      </c>
      <c r="J68" s="20">
        <v>0</v>
      </c>
      <c r="K68" s="20">
        <v>0</v>
      </c>
      <c r="L68" s="20">
        <v>221</v>
      </c>
      <c r="M68" s="21">
        <v>284</v>
      </c>
    </row>
    <row r="69" spans="1:13" ht="15" customHeight="1">
      <c r="A69" s="15" t="s">
        <v>63</v>
      </c>
      <c r="B69" s="19">
        <f>SUM(C69:M69)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</row>
    <row r="70" spans="1:13" ht="15" customHeight="1">
      <c r="A70" s="15" t="s">
        <v>64</v>
      </c>
      <c r="B70" s="19">
        <f>SUM(C70:K70)</f>
        <v>450</v>
      </c>
      <c r="C70" s="20">
        <v>177</v>
      </c>
      <c r="D70" s="20">
        <v>0</v>
      </c>
      <c r="E70" s="20">
        <v>0</v>
      </c>
      <c r="F70" s="20">
        <v>98</v>
      </c>
      <c r="G70" s="20">
        <v>0</v>
      </c>
      <c r="H70" s="20">
        <v>0</v>
      </c>
      <c r="I70" s="20">
        <v>175</v>
      </c>
      <c r="J70" s="20">
        <v>0</v>
      </c>
      <c r="K70" s="20">
        <v>0</v>
      </c>
      <c r="L70" s="20">
        <v>352</v>
      </c>
      <c r="M70" s="21">
        <v>98</v>
      </c>
    </row>
    <row r="71" spans="1:13" ht="15" customHeight="1">
      <c r="A71" s="15" t="s">
        <v>65</v>
      </c>
      <c r="B71" s="19">
        <f>SUM(C71:K71)</f>
        <v>244</v>
      </c>
      <c r="C71" s="20">
        <v>0</v>
      </c>
      <c r="D71" s="20">
        <v>0</v>
      </c>
      <c r="E71" s="20">
        <v>0</v>
      </c>
      <c r="F71" s="20">
        <v>0</v>
      </c>
      <c r="G71" s="20">
        <v>244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1">
        <v>244</v>
      </c>
    </row>
    <row r="72" spans="1:13" ht="15" customHeight="1">
      <c r="A72" s="32" t="s">
        <v>66</v>
      </c>
      <c r="B72" s="22">
        <f>SUM(C72:M72)</f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4">
        <v>0</v>
      </c>
    </row>
    <row r="73" spans="1:13" ht="15" customHeight="1">
      <c r="A73" s="25" t="s">
        <v>88</v>
      </c>
      <c r="B73" s="26">
        <f>SUM(C73:K73)</f>
        <v>1273</v>
      </c>
      <c r="C73" s="27">
        <v>410</v>
      </c>
      <c r="D73" s="27">
        <v>0</v>
      </c>
      <c r="E73" s="27">
        <v>0</v>
      </c>
      <c r="F73" s="27">
        <v>160</v>
      </c>
      <c r="G73" s="27">
        <v>244</v>
      </c>
      <c r="H73" s="27">
        <v>284</v>
      </c>
      <c r="I73" s="27">
        <v>175</v>
      </c>
      <c r="J73" s="27">
        <v>0</v>
      </c>
      <c r="K73" s="27">
        <v>0</v>
      </c>
      <c r="L73" s="27">
        <v>585</v>
      </c>
      <c r="M73" s="28">
        <v>688</v>
      </c>
    </row>
    <row r="74" spans="1:13" ht="15" customHeight="1">
      <c r="A74" s="15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1"/>
    </row>
    <row r="75" spans="1:13" ht="15" customHeight="1">
      <c r="A75" s="15" t="s">
        <v>67</v>
      </c>
      <c r="B75" s="19">
        <f>SUM(C75:K75)</f>
        <v>388</v>
      </c>
      <c r="C75" s="20">
        <v>388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388</v>
      </c>
      <c r="M75" s="21">
        <v>0</v>
      </c>
    </row>
    <row r="76" spans="1:13" ht="15" customHeight="1">
      <c r="A76" s="32" t="s">
        <v>68</v>
      </c>
      <c r="B76" s="22">
        <f>SUM(C76:K76)</f>
        <v>215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215</v>
      </c>
      <c r="K76" s="23">
        <v>0</v>
      </c>
      <c r="L76" s="23">
        <v>215</v>
      </c>
      <c r="M76" s="24">
        <v>0</v>
      </c>
    </row>
    <row r="77" spans="1:13" ht="15" customHeight="1">
      <c r="A77" s="25" t="s">
        <v>89</v>
      </c>
      <c r="B77" s="26">
        <f>SUM(C77:K77)</f>
        <v>603</v>
      </c>
      <c r="C77" s="27">
        <v>388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215</v>
      </c>
      <c r="K77" s="27">
        <v>0</v>
      </c>
      <c r="L77" s="27">
        <v>603</v>
      </c>
      <c r="M77" s="28">
        <v>0</v>
      </c>
    </row>
    <row r="78" spans="1:13" ht="15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/>
    </row>
    <row r="79" spans="1:13" ht="15" customHeight="1">
      <c r="A79" s="32" t="s">
        <v>69</v>
      </c>
      <c r="B79" s="22">
        <f>SUM(C79:M79)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4">
        <v>0</v>
      </c>
    </row>
    <row r="80" spans="1:13" ht="15" customHeight="1">
      <c r="A80" s="25" t="s">
        <v>70</v>
      </c>
      <c r="B80" s="26">
        <f>SUM(C80:M80)</f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8">
        <v>0</v>
      </c>
    </row>
    <row r="81" spans="1:13" ht="15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1"/>
    </row>
    <row r="82" spans="1:13" ht="15" customHeight="1">
      <c r="A82" s="15" t="s">
        <v>71</v>
      </c>
      <c r="B82" s="19">
        <f>SUM(C82:K82)</f>
        <v>328</v>
      </c>
      <c r="C82" s="20">
        <v>276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52</v>
      </c>
      <c r="J82" s="20">
        <v>0</v>
      </c>
      <c r="K82" s="20">
        <v>0</v>
      </c>
      <c r="L82" s="20">
        <v>328</v>
      </c>
      <c r="M82" s="21">
        <v>0</v>
      </c>
    </row>
    <row r="83" spans="1:13" ht="15" customHeight="1">
      <c r="A83" s="15" t="s">
        <v>72</v>
      </c>
      <c r="B83" s="19">
        <f>SUM(C83:M83)</f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15" t="s">
        <v>73</v>
      </c>
      <c r="B84" s="19">
        <f>SUM(C84:M84)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15" t="s">
        <v>74</v>
      </c>
      <c r="B85" s="19">
        <f>SUM(C85:K85)</f>
        <v>1074</v>
      </c>
      <c r="C85" s="20">
        <v>685</v>
      </c>
      <c r="D85" s="20">
        <v>0</v>
      </c>
      <c r="E85" s="20">
        <v>0</v>
      </c>
      <c r="F85" s="20">
        <v>0</v>
      </c>
      <c r="G85" s="20">
        <v>134</v>
      </c>
      <c r="H85" s="20">
        <v>0</v>
      </c>
      <c r="I85" s="20">
        <v>0</v>
      </c>
      <c r="J85" s="20">
        <v>255</v>
      </c>
      <c r="K85" s="20">
        <v>0</v>
      </c>
      <c r="L85" s="20">
        <v>1074</v>
      </c>
      <c r="M85" s="21">
        <v>0</v>
      </c>
    </row>
    <row r="86" spans="1:13" ht="15" customHeight="1">
      <c r="A86" s="15" t="s">
        <v>75</v>
      </c>
      <c r="B86" s="19">
        <f>SUM(C86:K86)</f>
        <v>1087</v>
      </c>
      <c r="C86" s="20">
        <v>133</v>
      </c>
      <c r="D86" s="20">
        <v>0</v>
      </c>
      <c r="E86" s="20">
        <v>0</v>
      </c>
      <c r="F86" s="20">
        <v>954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133</v>
      </c>
      <c r="M86" s="21">
        <v>954</v>
      </c>
    </row>
    <row r="87" spans="1:13" ht="15" customHeight="1">
      <c r="A87" s="15" t="s">
        <v>76</v>
      </c>
      <c r="B87" s="19">
        <f>SUM(C87:K87)</f>
        <v>71</v>
      </c>
      <c r="C87" s="20">
        <v>71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71</v>
      </c>
      <c r="M87" s="21">
        <v>0</v>
      </c>
    </row>
    <row r="88" spans="1:13" ht="15" customHeight="1">
      <c r="A88" s="25" t="s">
        <v>90</v>
      </c>
      <c r="B88" s="26">
        <f>SUM(C88:K88)</f>
        <v>2560</v>
      </c>
      <c r="C88" s="27">
        <v>1165</v>
      </c>
      <c r="D88" s="27">
        <v>0</v>
      </c>
      <c r="E88" s="27">
        <v>0</v>
      </c>
      <c r="F88" s="27">
        <v>954</v>
      </c>
      <c r="G88" s="27">
        <v>134</v>
      </c>
      <c r="H88" s="27">
        <v>0</v>
      </c>
      <c r="I88" s="27">
        <v>52</v>
      </c>
      <c r="J88" s="27">
        <v>255</v>
      </c>
      <c r="K88" s="27">
        <v>0</v>
      </c>
      <c r="L88" s="27">
        <v>1606</v>
      </c>
      <c r="M88" s="28">
        <v>954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77</v>
      </c>
      <c r="B90" s="19">
        <f>SUM(C90:M90)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15" customHeight="1">
      <c r="A91" s="25" t="s">
        <v>78</v>
      </c>
      <c r="B91" s="26">
        <f>SUM(C91:M91)</f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8">
        <v>0</v>
      </c>
    </row>
    <row r="92" spans="1:13" ht="15" customHeight="1">
      <c r="A92" s="15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1"/>
    </row>
    <row r="93" spans="1:13" ht="15" customHeight="1">
      <c r="A93" s="15" t="s">
        <v>91</v>
      </c>
      <c r="B93" s="19">
        <f>SUM(C93:K93)</f>
        <v>27435</v>
      </c>
      <c r="C93" s="20">
        <v>17715</v>
      </c>
      <c r="D93" s="20">
        <v>225</v>
      </c>
      <c r="E93" s="20">
        <v>596</v>
      </c>
      <c r="F93" s="20">
        <v>5290</v>
      </c>
      <c r="G93" s="20">
        <v>569</v>
      </c>
      <c r="H93" s="20">
        <v>801</v>
      </c>
      <c r="I93" s="20">
        <v>1565</v>
      </c>
      <c r="J93" s="20">
        <v>490</v>
      </c>
      <c r="K93" s="20">
        <v>184</v>
      </c>
      <c r="L93" s="20">
        <v>14956</v>
      </c>
      <c r="M93" s="21">
        <v>12479</v>
      </c>
    </row>
    <row r="94" spans="1:13" ht="15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</row>
    <row r="95" spans="1:13" ht="15" customHeight="1" thickBot="1">
      <c r="A95" s="33" t="s">
        <v>92</v>
      </c>
      <c r="B95" s="29">
        <f>SUM(C95:K95)</f>
        <v>143141</v>
      </c>
      <c r="C95" s="30">
        <v>89045</v>
      </c>
      <c r="D95" s="30">
        <v>2748</v>
      </c>
      <c r="E95" s="30">
        <v>1138</v>
      </c>
      <c r="F95" s="30">
        <v>10258</v>
      </c>
      <c r="G95" s="30">
        <v>1209</v>
      </c>
      <c r="H95" s="30">
        <v>8517</v>
      </c>
      <c r="I95" s="30">
        <v>11737</v>
      </c>
      <c r="J95" s="30">
        <v>15720</v>
      </c>
      <c r="K95" s="30">
        <v>2769</v>
      </c>
      <c r="L95" s="30">
        <v>63033</v>
      </c>
      <c r="M95" s="31">
        <v>80108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C32" sqref="C32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93</v>
      </c>
      <c r="E1" s="9" t="s">
        <v>94</v>
      </c>
      <c r="I1" s="1" t="s">
        <v>95</v>
      </c>
    </row>
    <row r="2" ht="15" customHeight="1" thickBot="1">
      <c r="Q2" s="10" t="s">
        <v>96</v>
      </c>
    </row>
    <row r="3" spans="1:17" s="4" customFormat="1" ht="15" customHeight="1">
      <c r="A3" s="2"/>
      <c r="B3" s="3"/>
      <c r="C3" s="34" t="s">
        <v>97</v>
      </c>
      <c r="D3" s="35"/>
      <c r="E3" s="35"/>
      <c r="F3" s="35"/>
      <c r="G3" s="35"/>
      <c r="H3" s="35"/>
      <c r="I3" s="35"/>
      <c r="J3" s="36"/>
      <c r="K3" s="34" t="s">
        <v>98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99</v>
      </c>
      <c r="C4" s="40" t="s">
        <v>100</v>
      </c>
      <c r="D4" s="41"/>
      <c r="E4" s="41"/>
      <c r="F4" s="42"/>
      <c r="G4" s="40" t="s">
        <v>101</v>
      </c>
      <c r="H4" s="41"/>
      <c r="I4" s="41"/>
      <c r="J4" s="42"/>
      <c r="K4" s="43"/>
      <c r="L4" s="43"/>
      <c r="M4" s="43" t="s">
        <v>102</v>
      </c>
      <c r="N4" s="43" t="s">
        <v>103</v>
      </c>
      <c r="O4" s="43"/>
      <c r="P4" s="43" t="s">
        <v>104</v>
      </c>
      <c r="Q4" s="44"/>
    </row>
    <row r="5" spans="1:17" s="4" customFormat="1" ht="15" customHeight="1" thickBot="1">
      <c r="A5" s="5"/>
      <c r="B5" s="6"/>
      <c r="C5" s="7" t="s">
        <v>105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115</v>
      </c>
      <c r="O5" s="7" t="s">
        <v>116</v>
      </c>
      <c r="P5" s="7" t="s">
        <v>117</v>
      </c>
      <c r="Q5" s="45" t="s">
        <v>118</v>
      </c>
    </row>
    <row r="6" spans="1:17" ht="15" customHeight="1">
      <c r="A6" s="46" t="s">
        <v>119</v>
      </c>
      <c r="B6" s="47">
        <f aca="true" t="shared" si="0" ref="B6:B14">+C6+G6</f>
        <v>89045</v>
      </c>
      <c r="C6" s="48">
        <f aca="true" t="shared" si="1" ref="C6:C14">SUM(D6:F6)</f>
        <v>1011</v>
      </c>
      <c r="D6" s="48">
        <v>119</v>
      </c>
      <c r="E6" s="48">
        <v>0</v>
      </c>
      <c r="F6" s="48">
        <v>892</v>
      </c>
      <c r="G6" s="48">
        <f aca="true" t="shared" si="2" ref="G6:G14">SUM(H6:J6)</f>
        <v>88034</v>
      </c>
      <c r="H6" s="48">
        <v>19938</v>
      </c>
      <c r="I6" s="48">
        <v>186</v>
      </c>
      <c r="J6" s="48">
        <v>67910</v>
      </c>
      <c r="K6" s="48">
        <v>57180</v>
      </c>
      <c r="L6" s="48">
        <f aca="true" t="shared" si="3" ref="L6:L14">SUM(M6:Q6)</f>
        <v>31865</v>
      </c>
      <c r="M6" s="48">
        <v>0</v>
      </c>
      <c r="N6" s="48">
        <v>10200</v>
      </c>
      <c r="O6" s="48">
        <v>21665</v>
      </c>
      <c r="P6" s="48">
        <v>0</v>
      </c>
      <c r="Q6" s="49">
        <v>0</v>
      </c>
    </row>
    <row r="7" spans="1:17" ht="15" customHeight="1">
      <c r="A7" s="50" t="s">
        <v>120</v>
      </c>
      <c r="B7" s="51">
        <f t="shared" si="0"/>
        <v>2748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2748</v>
      </c>
      <c r="H7" s="52">
        <v>236</v>
      </c>
      <c r="I7" s="52">
        <v>0</v>
      </c>
      <c r="J7" s="52">
        <v>2512</v>
      </c>
      <c r="K7" s="52">
        <v>685</v>
      </c>
      <c r="L7" s="52">
        <f t="shared" si="3"/>
        <v>2063</v>
      </c>
      <c r="M7" s="52">
        <v>0</v>
      </c>
      <c r="N7" s="52">
        <v>344</v>
      </c>
      <c r="O7" s="52">
        <v>1719</v>
      </c>
      <c r="P7" s="52">
        <v>0</v>
      </c>
      <c r="Q7" s="53">
        <v>0</v>
      </c>
    </row>
    <row r="8" spans="1:17" ht="15" customHeight="1">
      <c r="A8" s="50" t="s">
        <v>121</v>
      </c>
      <c r="B8" s="51">
        <f t="shared" si="0"/>
        <v>1138</v>
      </c>
      <c r="C8" s="52">
        <f t="shared" si="1"/>
        <v>0</v>
      </c>
      <c r="D8" s="52">
        <v>0</v>
      </c>
      <c r="E8" s="52">
        <v>0</v>
      </c>
      <c r="F8" s="52">
        <v>0</v>
      </c>
      <c r="G8" s="52">
        <f t="shared" si="2"/>
        <v>1138</v>
      </c>
      <c r="H8" s="52">
        <v>71</v>
      </c>
      <c r="I8" s="52">
        <v>605</v>
      </c>
      <c r="J8" s="52">
        <v>462</v>
      </c>
      <c r="K8" s="52">
        <v>504</v>
      </c>
      <c r="L8" s="52">
        <f t="shared" si="3"/>
        <v>634</v>
      </c>
      <c r="M8" s="52">
        <v>0</v>
      </c>
      <c r="N8" s="52">
        <v>0</v>
      </c>
      <c r="O8" s="52">
        <v>634</v>
      </c>
      <c r="P8" s="52">
        <v>0</v>
      </c>
      <c r="Q8" s="53">
        <v>0</v>
      </c>
    </row>
    <row r="9" spans="1:17" ht="15" customHeight="1">
      <c r="A9" s="50" t="s">
        <v>122</v>
      </c>
      <c r="B9" s="51">
        <f t="shared" si="0"/>
        <v>10258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10258</v>
      </c>
      <c r="H9" s="52">
        <v>9828</v>
      </c>
      <c r="I9" s="52">
        <v>0</v>
      </c>
      <c r="J9" s="52">
        <v>430</v>
      </c>
      <c r="K9" s="52">
        <v>211</v>
      </c>
      <c r="L9" s="52">
        <f t="shared" si="3"/>
        <v>10047</v>
      </c>
      <c r="M9" s="52">
        <v>0</v>
      </c>
      <c r="N9" s="52">
        <v>64</v>
      </c>
      <c r="O9" s="52">
        <v>9983</v>
      </c>
      <c r="P9" s="52">
        <v>0</v>
      </c>
      <c r="Q9" s="53">
        <v>0</v>
      </c>
    </row>
    <row r="10" spans="1:17" ht="15" customHeight="1">
      <c r="A10" s="50" t="s">
        <v>123</v>
      </c>
      <c r="B10" s="51">
        <f t="shared" si="0"/>
        <v>1209</v>
      </c>
      <c r="C10" s="52">
        <f t="shared" si="1"/>
        <v>23</v>
      </c>
      <c r="D10" s="52">
        <v>23</v>
      </c>
      <c r="E10" s="52">
        <v>0</v>
      </c>
      <c r="F10" s="52">
        <v>0</v>
      </c>
      <c r="G10" s="52">
        <f t="shared" si="2"/>
        <v>1186</v>
      </c>
      <c r="H10" s="52">
        <v>861</v>
      </c>
      <c r="I10" s="52">
        <v>0</v>
      </c>
      <c r="J10" s="52">
        <v>325</v>
      </c>
      <c r="K10" s="52">
        <v>134</v>
      </c>
      <c r="L10" s="52">
        <f t="shared" si="3"/>
        <v>1075</v>
      </c>
      <c r="M10" s="52">
        <v>0</v>
      </c>
      <c r="N10" s="52">
        <v>0</v>
      </c>
      <c r="O10" s="52">
        <v>1075</v>
      </c>
      <c r="P10" s="52">
        <v>0</v>
      </c>
      <c r="Q10" s="53">
        <v>0</v>
      </c>
    </row>
    <row r="11" spans="1:17" ht="15" customHeight="1">
      <c r="A11" s="50" t="s">
        <v>124</v>
      </c>
      <c r="B11" s="51">
        <f t="shared" si="0"/>
        <v>8517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8517</v>
      </c>
      <c r="H11" s="52">
        <v>6965</v>
      </c>
      <c r="I11" s="52">
        <v>0</v>
      </c>
      <c r="J11" s="52">
        <v>1552</v>
      </c>
      <c r="K11" s="52">
        <v>1174</v>
      </c>
      <c r="L11" s="52">
        <f t="shared" si="3"/>
        <v>7343</v>
      </c>
      <c r="M11" s="52">
        <v>0</v>
      </c>
      <c r="N11" s="52">
        <v>0</v>
      </c>
      <c r="O11" s="52">
        <v>7343</v>
      </c>
      <c r="P11" s="52">
        <v>0</v>
      </c>
      <c r="Q11" s="53">
        <v>0</v>
      </c>
    </row>
    <row r="12" spans="1:17" ht="15" customHeight="1">
      <c r="A12" s="50" t="s">
        <v>125</v>
      </c>
      <c r="B12" s="51">
        <f t="shared" si="0"/>
        <v>11737</v>
      </c>
      <c r="C12" s="52">
        <f t="shared" si="1"/>
        <v>115</v>
      </c>
      <c r="D12" s="52">
        <v>0</v>
      </c>
      <c r="E12" s="52">
        <v>0</v>
      </c>
      <c r="F12" s="52">
        <v>115</v>
      </c>
      <c r="G12" s="52">
        <f t="shared" si="2"/>
        <v>11622</v>
      </c>
      <c r="H12" s="52">
        <v>7676</v>
      </c>
      <c r="I12" s="52">
        <v>1524</v>
      </c>
      <c r="J12" s="52">
        <v>2422</v>
      </c>
      <c r="K12" s="52">
        <v>1579</v>
      </c>
      <c r="L12" s="52">
        <f t="shared" si="3"/>
        <v>10158</v>
      </c>
      <c r="M12" s="52">
        <v>0</v>
      </c>
      <c r="N12" s="52">
        <v>249</v>
      </c>
      <c r="O12" s="52">
        <v>9909</v>
      </c>
      <c r="P12" s="52">
        <v>0</v>
      </c>
      <c r="Q12" s="53">
        <v>0</v>
      </c>
    </row>
    <row r="13" spans="1:17" ht="15" customHeight="1">
      <c r="A13" s="50" t="s">
        <v>126</v>
      </c>
      <c r="B13" s="51">
        <f t="shared" si="0"/>
        <v>15720</v>
      </c>
      <c r="C13" s="52">
        <f t="shared" si="1"/>
        <v>14227</v>
      </c>
      <c r="D13" s="52">
        <v>0</v>
      </c>
      <c r="E13" s="52">
        <v>1313</v>
      </c>
      <c r="F13" s="52">
        <v>12914</v>
      </c>
      <c r="G13" s="52">
        <f t="shared" si="2"/>
        <v>1493</v>
      </c>
      <c r="H13" s="52">
        <v>0</v>
      </c>
      <c r="I13" s="52">
        <v>1432</v>
      </c>
      <c r="J13" s="52">
        <v>61</v>
      </c>
      <c r="K13" s="52">
        <v>1510</v>
      </c>
      <c r="L13" s="52">
        <f t="shared" si="3"/>
        <v>14210</v>
      </c>
      <c r="M13" s="52">
        <v>0</v>
      </c>
      <c r="N13" s="52">
        <v>4353</v>
      </c>
      <c r="O13" s="52">
        <v>9857</v>
      </c>
      <c r="P13" s="52">
        <v>0</v>
      </c>
      <c r="Q13" s="53">
        <v>0</v>
      </c>
    </row>
    <row r="14" spans="1:17" ht="15" customHeight="1">
      <c r="A14" s="50" t="s">
        <v>118</v>
      </c>
      <c r="B14" s="51">
        <f t="shared" si="0"/>
        <v>2769</v>
      </c>
      <c r="C14" s="52">
        <f t="shared" si="1"/>
        <v>178</v>
      </c>
      <c r="D14" s="52">
        <v>0</v>
      </c>
      <c r="E14" s="52">
        <v>0</v>
      </c>
      <c r="F14" s="52">
        <v>178</v>
      </c>
      <c r="G14" s="52">
        <f t="shared" si="2"/>
        <v>2591</v>
      </c>
      <c r="H14" s="52">
        <v>0</v>
      </c>
      <c r="I14" s="52">
        <v>522</v>
      </c>
      <c r="J14" s="52">
        <v>2069</v>
      </c>
      <c r="K14" s="52">
        <v>56</v>
      </c>
      <c r="L14" s="52">
        <f t="shared" si="3"/>
        <v>2713</v>
      </c>
      <c r="M14" s="52">
        <v>0</v>
      </c>
      <c r="N14" s="52">
        <v>1926</v>
      </c>
      <c r="O14" s="52">
        <v>787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127</v>
      </c>
      <c r="B16" s="51">
        <f>+C16+G16</f>
        <v>91793</v>
      </c>
      <c r="C16" s="52">
        <f>SUM(D16:F16)</f>
        <v>1011</v>
      </c>
      <c r="D16" s="52">
        <f>SUM(D6:D7)</f>
        <v>119</v>
      </c>
      <c r="E16" s="52">
        <f>SUM(E6:E7)</f>
        <v>0</v>
      </c>
      <c r="F16" s="52">
        <f>SUM(F6:F7)</f>
        <v>892</v>
      </c>
      <c r="G16" s="52">
        <f>SUM(H16:J16)</f>
        <v>90782</v>
      </c>
      <c r="H16" s="52">
        <f>SUM(H6:H7)</f>
        <v>20174</v>
      </c>
      <c r="I16" s="52">
        <f>SUM(I6:I7)</f>
        <v>186</v>
      </c>
      <c r="J16" s="52">
        <f>SUM(J6:J7)</f>
        <v>70422</v>
      </c>
      <c r="K16" s="52">
        <f>SUM(K6:K7)</f>
        <v>57865</v>
      </c>
      <c r="L16" s="52">
        <f>SUM(M16:Q16)</f>
        <v>33928</v>
      </c>
      <c r="M16" s="52">
        <f>SUM(M6:M7)</f>
        <v>0</v>
      </c>
      <c r="N16" s="52">
        <f>SUM(N6:N7)</f>
        <v>10544</v>
      </c>
      <c r="O16" s="52">
        <f>SUM(O6:O7)</f>
        <v>23384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128</v>
      </c>
      <c r="B17" s="51">
        <f>+C17+G17</f>
        <v>51348</v>
      </c>
      <c r="C17" s="52">
        <f>SUM(D17:F17)</f>
        <v>14543</v>
      </c>
      <c r="D17" s="52">
        <f>SUM(D8:D14)</f>
        <v>23</v>
      </c>
      <c r="E17" s="52">
        <f>SUM(E8:E14)</f>
        <v>1313</v>
      </c>
      <c r="F17" s="52">
        <f>SUM(F8:F14)</f>
        <v>13207</v>
      </c>
      <c r="G17" s="52">
        <f>SUM(H17:J17)</f>
        <v>36805</v>
      </c>
      <c r="H17" s="52">
        <f>SUM(H8:H14)</f>
        <v>25401</v>
      </c>
      <c r="I17" s="52">
        <f>SUM(I8:I14)</f>
        <v>4083</v>
      </c>
      <c r="J17" s="52">
        <f>SUM(J8:J14)</f>
        <v>7321</v>
      </c>
      <c r="K17" s="52">
        <f>SUM(K8:K14)</f>
        <v>5168</v>
      </c>
      <c r="L17" s="52">
        <f>SUM(M17:Q17)</f>
        <v>46180</v>
      </c>
      <c r="M17" s="52">
        <f>SUM(M8:M14)</f>
        <v>0</v>
      </c>
      <c r="N17" s="52">
        <f>SUM(N8:N14)</f>
        <v>6592</v>
      </c>
      <c r="O17" s="52">
        <f>SUM(O8:O14)</f>
        <v>39588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99</v>
      </c>
      <c r="B19" s="59">
        <f>+C19+G19</f>
        <v>143141</v>
      </c>
      <c r="C19" s="60">
        <f>SUM(D19:F19)</f>
        <v>15554</v>
      </c>
      <c r="D19" s="59">
        <f>SUM(D16:D17)</f>
        <v>142</v>
      </c>
      <c r="E19" s="59">
        <f>SUM(E16:E17)</f>
        <v>1313</v>
      </c>
      <c r="F19" s="59">
        <f>SUM(F16:F17)</f>
        <v>14099</v>
      </c>
      <c r="G19" s="60">
        <f>SUM(H19:J19)</f>
        <v>127587</v>
      </c>
      <c r="H19" s="59">
        <f>SUM(H16:H17)</f>
        <v>45575</v>
      </c>
      <c r="I19" s="59">
        <f>SUM(I16:I17)</f>
        <v>4269</v>
      </c>
      <c r="J19" s="59">
        <f>SUM(J16:J17)</f>
        <v>77743</v>
      </c>
      <c r="K19" s="60">
        <f>SUM(K16:K17)</f>
        <v>63033</v>
      </c>
      <c r="L19" s="59">
        <f>SUM(M19:Q19)</f>
        <v>80108</v>
      </c>
      <c r="M19" s="59">
        <f>SUM(M16:M17)</f>
        <v>0</v>
      </c>
      <c r="N19" s="59">
        <f>SUM(N16:N17)</f>
        <v>17136</v>
      </c>
      <c r="O19" s="59">
        <f>SUM(O16:O17)</f>
        <v>62972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D21" sqref="D21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93</v>
      </c>
      <c r="E1" s="9" t="s">
        <v>129</v>
      </c>
      <c r="I1" s="1" t="s">
        <v>95</v>
      </c>
    </row>
    <row r="2" ht="15" customHeight="1" thickBot="1">
      <c r="Q2" s="10" t="s">
        <v>130</v>
      </c>
    </row>
    <row r="3" spans="1:17" s="4" customFormat="1" ht="15" customHeight="1">
      <c r="A3" s="2"/>
      <c r="B3" s="3"/>
      <c r="C3" s="34" t="s">
        <v>131</v>
      </c>
      <c r="D3" s="35"/>
      <c r="E3" s="35"/>
      <c r="F3" s="35"/>
      <c r="G3" s="35"/>
      <c r="H3" s="35"/>
      <c r="I3" s="35"/>
      <c r="J3" s="36"/>
      <c r="K3" s="34" t="s">
        <v>132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99</v>
      </c>
      <c r="C4" s="40" t="s">
        <v>100</v>
      </c>
      <c r="D4" s="41"/>
      <c r="E4" s="41"/>
      <c r="F4" s="42"/>
      <c r="G4" s="40" t="s">
        <v>101</v>
      </c>
      <c r="H4" s="41"/>
      <c r="I4" s="41"/>
      <c r="J4" s="42"/>
      <c r="K4" s="43"/>
      <c r="L4" s="43"/>
      <c r="M4" s="43" t="s">
        <v>102</v>
      </c>
      <c r="N4" s="43" t="s">
        <v>103</v>
      </c>
      <c r="O4" s="43"/>
      <c r="P4" s="43" t="s">
        <v>133</v>
      </c>
      <c r="Q4" s="44"/>
    </row>
    <row r="5" spans="1:17" s="4" customFormat="1" ht="15" customHeight="1" thickBot="1">
      <c r="A5" s="5"/>
      <c r="B5" s="6"/>
      <c r="C5" s="7" t="s">
        <v>105</v>
      </c>
      <c r="D5" s="7" t="s">
        <v>106</v>
      </c>
      <c r="E5" s="7" t="s">
        <v>107</v>
      </c>
      <c r="F5" s="7" t="s">
        <v>108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115</v>
      </c>
      <c r="O5" s="7" t="s">
        <v>116</v>
      </c>
      <c r="P5" s="7" t="s">
        <v>117</v>
      </c>
      <c r="Q5" s="45" t="s">
        <v>118</v>
      </c>
    </row>
    <row r="6" spans="1:17" ht="15" customHeight="1">
      <c r="A6" s="46" t="s">
        <v>119</v>
      </c>
      <c r="B6" s="47">
        <f aca="true" t="shared" si="0" ref="B6:B14">+C6+G6</f>
        <v>1350071</v>
      </c>
      <c r="C6" s="48">
        <f aca="true" t="shared" si="1" ref="C6:C14">SUM(D6:F6)</f>
        <v>20942</v>
      </c>
      <c r="D6" s="48">
        <v>1442</v>
      </c>
      <c r="E6" s="48">
        <v>0</v>
      </c>
      <c r="F6" s="48">
        <v>19500</v>
      </c>
      <c r="G6" s="48">
        <f aca="true" t="shared" si="2" ref="G6:G14">SUM(H6:J6)</f>
        <v>1329129</v>
      </c>
      <c r="H6" s="48">
        <v>221689</v>
      </c>
      <c r="I6" s="48">
        <v>2100</v>
      </c>
      <c r="J6" s="48">
        <v>1105340</v>
      </c>
      <c r="K6" s="48">
        <v>885259</v>
      </c>
      <c r="L6" s="48">
        <f aca="true" t="shared" si="3" ref="L6:L14">SUM(M6:Q6)</f>
        <v>464812</v>
      </c>
      <c r="M6" s="48">
        <v>0</v>
      </c>
      <c r="N6" s="48">
        <v>87930</v>
      </c>
      <c r="O6" s="48">
        <v>376882</v>
      </c>
      <c r="P6" s="48">
        <v>0</v>
      </c>
      <c r="Q6" s="49">
        <v>0</v>
      </c>
    </row>
    <row r="7" spans="1:17" ht="15" customHeight="1">
      <c r="A7" s="50" t="s">
        <v>120</v>
      </c>
      <c r="B7" s="51">
        <f t="shared" si="0"/>
        <v>43919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43919</v>
      </c>
      <c r="H7" s="52">
        <v>3000</v>
      </c>
      <c r="I7" s="52">
        <v>0</v>
      </c>
      <c r="J7" s="52">
        <v>40919</v>
      </c>
      <c r="K7" s="52">
        <v>10500</v>
      </c>
      <c r="L7" s="52">
        <f t="shared" si="3"/>
        <v>33419</v>
      </c>
      <c r="M7" s="52">
        <v>0</v>
      </c>
      <c r="N7" s="52">
        <v>5400</v>
      </c>
      <c r="O7" s="52">
        <v>28019</v>
      </c>
      <c r="P7" s="52">
        <v>0</v>
      </c>
      <c r="Q7" s="53">
        <v>0</v>
      </c>
    </row>
    <row r="8" spans="1:17" ht="15" customHeight="1">
      <c r="A8" s="50" t="s">
        <v>121</v>
      </c>
      <c r="B8" s="51">
        <f t="shared" si="0"/>
        <v>7464</v>
      </c>
      <c r="C8" s="52">
        <f t="shared" si="1"/>
        <v>0</v>
      </c>
      <c r="D8" s="52">
        <v>0</v>
      </c>
      <c r="E8" s="52">
        <v>0</v>
      </c>
      <c r="F8" s="52">
        <v>0</v>
      </c>
      <c r="G8" s="52">
        <f t="shared" si="2"/>
        <v>7464</v>
      </c>
      <c r="H8" s="52">
        <v>390</v>
      </c>
      <c r="I8" s="52">
        <v>3974</v>
      </c>
      <c r="J8" s="52">
        <v>3100</v>
      </c>
      <c r="K8" s="52">
        <v>3074</v>
      </c>
      <c r="L8" s="52">
        <f t="shared" si="3"/>
        <v>4390</v>
      </c>
      <c r="M8" s="52">
        <v>0</v>
      </c>
      <c r="N8" s="52">
        <v>0</v>
      </c>
      <c r="O8" s="52">
        <v>4390</v>
      </c>
      <c r="P8" s="52">
        <v>0</v>
      </c>
      <c r="Q8" s="53">
        <v>0</v>
      </c>
    </row>
    <row r="9" spans="1:17" ht="15" customHeight="1">
      <c r="A9" s="50" t="s">
        <v>122</v>
      </c>
      <c r="B9" s="51">
        <f t="shared" si="0"/>
        <v>92477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92477</v>
      </c>
      <c r="H9" s="52">
        <v>85977</v>
      </c>
      <c r="I9" s="52">
        <v>0</v>
      </c>
      <c r="J9" s="52">
        <v>6500</v>
      </c>
      <c r="K9" s="52">
        <v>4500</v>
      </c>
      <c r="L9" s="52">
        <f t="shared" si="3"/>
        <v>87977</v>
      </c>
      <c r="M9" s="52">
        <v>0</v>
      </c>
      <c r="N9" s="52">
        <v>1200</v>
      </c>
      <c r="O9" s="52">
        <v>86777</v>
      </c>
      <c r="P9" s="52">
        <v>0</v>
      </c>
      <c r="Q9" s="53">
        <v>0</v>
      </c>
    </row>
    <row r="10" spans="1:17" ht="15" customHeight="1">
      <c r="A10" s="50" t="s">
        <v>123</v>
      </c>
      <c r="B10" s="51">
        <f t="shared" si="0"/>
        <v>12737</v>
      </c>
      <c r="C10" s="52">
        <f t="shared" si="1"/>
        <v>300</v>
      </c>
      <c r="D10" s="52">
        <v>300</v>
      </c>
      <c r="E10" s="52">
        <v>0</v>
      </c>
      <c r="F10" s="52">
        <v>0</v>
      </c>
      <c r="G10" s="52">
        <f t="shared" si="2"/>
        <v>12437</v>
      </c>
      <c r="H10" s="52">
        <v>9237</v>
      </c>
      <c r="I10" s="52">
        <v>0</v>
      </c>
      <c r="J10" s="52">
        <v>3200</v>
      </c>
      <c r="K10" s="52">
        <v>1837</v>
      </c>
      <c r="L10" s="52">
        <f t="shared" si="3"/>
        <v>10900</v>
      </c>
      <c r="M10" s="52">
        <v>0</v>
      </c>
      <c r="N10" s="52">
        <v>0</v>
      </c>
      <c r="O10" s="52">
        <v>10900</v>
      </c>
      <c r="P10" s="52">
        <v>0</v>
      </c>
      <c r="Q10" s="53">
        <v>0</v>
      </c>
    </row>
    <row r="11" spans="1:17" ht="15" customHeight="1">
      <c r="A11" s="50" t="s">
        <v>124</v>
      </c>
      <c r="B11" s="51">
        <f t="shared" si="0"/>
        <v>94550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94550</v>
      </c>
      <c r="H11" s="52">
        <v>72200</v>
      </c>
      <c r="I11" s="52">
        <v>0</v>
      </c>
      <c r="J11" s="52">
        <v>22350</v>
      </c>
      <c r="K11" s="52">
        <v>22600</v>
      </c>
      <c r="L11" s="52">
        <f t="shared" si="3"/>
        <v>71950</v>
      </c>
      <c r="M11" s="52">
        <v>0</v>
      </c>
      <c r="N11" s="52">
        <v>0</v>
      </c>
      <c r="O11" s="52">
        <v>71950</v>
      </c>
      <c r="P11" s="52">
        <v>0</v>
      </c>
      <c r="Q11" s="53">
        <v>0</v>
      </c>
    </row>
    <row r="12" spans="1:17" ht="15" customHeight="1">
      <c r="A12" s="50" t="s">
        <v>125</v>
      </c>
      <c r="B12" s="51">
        <f t="shared" si="0"/>
        <v>158050</v>
      </c>
      <c r="C12" s="52">
        <f t="shared" si="1"/>
        <v>900</v>
      </c>
      <c r="D12" s="52">
        <v>0</v>
      </c>
      <c r="E12" s="52">
        <v>0</v>
      </c>
      <c r="F12" s="52">
        <v>900</v>
      </c>
      <c r="G12" s="52">
        <f t="shared" si="2"/>
        <v>157150</v>
      </c>
      <c r="H12" s="52">
        <v>91490</v>
      </c>
      <c r="I12" s="52">
        <v>30800</v>
      </c>
      <c r="J12" s="52">
        <v>34860</v>
      </c>
      <c r="K12" s="52">
        <v>26110</v>
      </c>
      <c r="L12" s="52">
        <f t="shared" si="3"/>
        <v>131940</v>
      </c>
      <c r="M12" s="52">
        <v>0</v>
      </c>
      <c r="N12" s="52">
        <v>4200</v>
      </c>
      <c r="O12" s="52">
        <v>127740</v>
      </c>
      <c r="P12" s="52">
        <v>0</v>
      </c>
      <c r="Q12" s="53">
        <v>0</v>
      </c>
    </row>
    <row r="13" spans="1:17" ht="15" customHeight="1">
      <c r="A13" s="50" t="s">
        <v>126</v>
      </c>
      <c r="B13" s="51">
        <f t="shared" si="0"/>
        <v>395950</v>
      </c>
      <c r="C13" s="52">
        <f t="shared" si="1"/>
        <v>350540</v>
      </c>
      <c r="D13" s="52">
        <v>0</v>
      </c>
      <c r="E13" s="52">
        <v>31100</v>
      </c>
      <c r="F13" s="52">
        <v>319440</v>
      </c>
      <c r="G13" s="52">
        <f t="shared" si="2"/>
        <v>45410</v>
      </c>
      <c r="H13" s="52">
        <v>0</v>
      </c>
      <c r="I13" s="52">
        <v>44460</v>
      </c>
      <c r="J13" s="52">
        <v>950</v>
      </c>
      <c r="K13" s="52">
        <v>47430</v>
      </c>
      <c r="L13" s="52">
        <f t="shared" si="3"/>
        <v>348520</v>
      </c>
      <c r="M13" s="52">
        <v>0</v>
      </c>
      <c r="N13" s="52">
        <v>105000</v>
      </c>
      <c r="O13" s="52">
        <v>243520</v>
      </c>
      <c r="P13" s="52">
        <v>0</v>
      </c>
      <c r="Q13" s="53">
        <v>0</v>
      </c>
    </row>
    <row r="14" spans="1:17" ht="15" customHeight="1">
      <c r="A14" s="50" t="s">
        <v>118</v>
      </c>
      <c r="B14" s="51">
        <f t="shared" si="0"/>
        <v>36350</v>
      </c>
      <c r="C14" s="52">
        <f t="shared" si="1"/>
        <v>2900</v>
      </c>
      <c r="D14" s="52">
        <v>0</v>
      </c>
      <c r="E14" s="52">
        <v>0</v>
      </c>
      <c r="F14" s="52">
        <v>2900</v>
      </c>
      <c r="G14" s="52">
        <f t="shared" si="2"/>
        <v>33450</v>
      </c>
      <c r="H14" s="52">
        <v>0</v>
      </c>
      <c r="I14" s="52">
        <v>4900</v>
      </c>
      <c r="J14" s="52">
        <v>28550</v>
      </c>
      <c r="K14" s="52">
        <v>600</v>
      </c>
      <c r="L14" s="52">
        <f t="shared" si="3"/>
        <v>35750</v>
      </c>
      <c r="M14" s="52">
        <v>0</v>
      </c>
      <c r="N14" s="52">
        <v>29300</v>
      </c>
      <c r="O14" s="52">
        <v>6450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127</v>
      </c>
      <c r="B16" s="51">
        <f>+C16+G16</f>
        <v>1393990</v>
      </c>
      <c r="C16" s="52">
        <f>SUM(D16:F16)</f>
        <v>20942</v>
      </c>
      <c r="D16" s="52">
        <f>SUM(D6:D7)</f>
        <v>1442</v>
      </c>
      <c r="E16" s="52">
        <f>SUM(E6:E7)</f>
        <v>0</v>
      </c>
      <c r="F16" s="52">
        <f>SUM(F6:F7)</f>
        <v>19500</v>
      </c>
      <c r="G16" s="52">
        <f>SUM(H16:J16)</f>
        <v>1373048</v>
      </c>
      <c r="H16" s="52">
        <f>SUM(H6:H7)</f>
        <v>224689</v>
      </c>
      <c r="I16" s="52">
        <f>SUM(I6:I7)</f>
        <v>2100</v>
      </c>
      <c r="J16" s="52">
        <f>SUM(J6:J7)</f>
        <v>1146259</v>
      </c>
      <c r="K16" s="52">
        <f>SUM(K6:K7)</f>
        <v>895759</v>
      </c>
      <c r="L16" s="52">
        <f>SUM(M16:Q16)</f>
        <v>498231</v>
      </c>
      <c r="M16" s="52">
        <f>SUM(M6:M7)</f>
        <v>0</v>
      </c>
      <c r="N16" s="52">
        <f>SUM(N6:N7)</f>
        <v>93330</v>
      </c>
      <c r="O16" s="52">
        <f>SUM(O6:O7)</f>
        <v>404901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128</v>
      </c>
      <c r="B17" s="51">
        <f>+C17+G17</f>
        <v>797578</v>
      </c>
      <c r="C17" s="52">
        <f>SUM(D17:F17)</f>
        <v>354640</v>
      </c>
      <c r="D17" s="52">
        <f>SUM(D8:D14)</f>
        <v>300</v>
      </c>
      <c r="E17" s="52">
        <f>SUM(E8:E14)</f>
        <v>31100</v>
      </c>
      <c r="F17" s="52">
        <f>SUM(F8:F14)</f>
        <v>323240</v>
      </c>
      <c r="G17" s="52">
        <f>SUM(H17:J17)</f>
        <v>442938</v>
      </c>
      <c r="H17" s="52">
        <f>SUM(H8:H14)</f>
        <v>259294</v>
      </c>
      <c r="I17" s="52">
        <f>SUM(I8:I14)</f>
        <v>84134</v>
      </c>
      <c r="J17" s="52">
        <f>SUM(J8:J14)</f>
        <v>99510</v>
      </c>
      <c r="K17" s="52">
        <f>SUM(K8:K14)</f>
        <v>106151</v>
      </c>
      <c r="L17" s="52">
        <f>SUM(M17:Q17)</f>
        <v>691427</v>
      </c>
      <c r="M17" s="52">
        <f>SUM(M8:M14)</f>
        <v>0</v>
      </c>
      <c r="N17" s="52">
        <f>SUM(N8:N14)</f>
        <v>139700</v>
      </c>
      <c r="O17" s="52">
        <f>SUM(O8:O14)</f>
        <v>551727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99</v>
      </c>
      <c r="B19" s="59">
        <f>+C19+G19</f>
        <v>2191568</v>
      </c>
      <c r="C19" s="60">
        <f>SUM(D19:F19)</f>
        <v>375582</v>
      </c>
      <c r="D19" s="59">
        <f>SUM(D16:D17)</f>
        <v>1742</v>
      </c>
      <c r="E19" s="59">
        <f>SUM(E16:E17)</f>
        <v>31100</v>
      </c>
      <c r="F19" s="59">
        <f>SUM(F16:F17)</f>
        <v>342740</v>
      </c>
      <c r="G19" s="60">
        <f>SUM(H19:J19)</f>
        <v>1815986</v>
      </c>
      <c r="H19" s="59">
        <f>SUM(H16:H17)</f>
        <v>483983</v>
      </c>
      <c r="I19" s="59">
        <f>SUM(I16:I17)</f>
        <v>86234</v>
      </c>
      <c r="J19" s="59">
        <f>SUM(J16:J17)</f>
        <v>1245769</v>
      </c>
      <c r="K19" s="60">
        <f>SUM(K16:K17)</f>
        <v>1001910</v>
      </c>
      <c r="L19" s="59">
        <f>SUM(M19:Q19)</f>
        <v>1189658</v>
      </c>
      <c r="M19" s="59">
        <f>SUM(M16:M17)</f>
        <v>0</v>
      </c>
      <c r="N19" s="59">
        <f>SUM(N16:N17)</f>
        <v>233030</v>
      </c>
      <c r="O19" s="59">
        <f>SUM(O16:O17)</f>
        <v>956628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2005-04-01T00:40:24Z</dcterms:modified>
  <cp:category/>
  <cp:version/>
  <cp:contentType/>
  <cp:contentStatus/>
</cp:coreProperties>
</file>