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<sst xmlns="http://schemas.openxmlformats.org/spreadsheetml/2006/main" count="271" uniqueCount="194">
  <si>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</si>
  <si>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</si>
  <si>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</si>
  <si>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</si>
  <si>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</si>
  <si>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</si>
  <si>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</si>
  <si>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</si>
  <si>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</si>
  <si>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</si>
  <si>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</si>
  <si>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</si>
  <si>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</si>
  <si>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</si>
  <si>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</si>
  <si>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</si>
  <si>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</si>
  <si>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</si>
  <si>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</si>
  <si>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</si>
  <si>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</si>
  <si>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</si>
  <si>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</si>
  <si>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</si>
  <si>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</si>
  <si>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</si>
  <si>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</si>
  <si>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</si>
  <si>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</si>
  <si>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</si>
  <si>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</si>
  <si>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</si>
  <si>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</si>
  <si>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</si>
  <si>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</si>
  <si>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</si>
  <si>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</si>
  <si>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</si>
  <si>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</si>
  <si>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</si>
  <si>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</si>
  <si>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</si>
  <si>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</si>
  <si>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</si>
  <si>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</si>
  <si>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</si>
  <si>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</si>
  <si>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</si>
  <si>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</si>
  <si>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</si>
  <si>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</si>
  <si>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</si>
  <si>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</si>
  <si>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</si>
  <si>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</si>
  <si>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</si>
  <si>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</si>
  <si>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</si>
  <si>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</si>
  <si>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</si>
  <si>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</si>
  <si>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</si>
  <si>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</si>
  <si>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</si>
  <si>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</si>
  <si>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</si>
  <si>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</si>
  <si>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</si>
  <si>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</si>
  <si>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</si>
  <si>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</si>
  <si>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</si>
  <si>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</si>
  <si>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</si>
  <si>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</si>
  <si>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</si>
  <si>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</si>
  <si>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</si>
  <si>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</si>
  <si>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武儀郡計</t>
  </si>
  <si>
    <t>八幡町</t>
  </si>
  <si>
    <t>大和町</t>
  </si>
  <si>
    <t>白鳥村</t>
  </si>
  <si>
    <t>高鷲村</t>
  </si>
  <si>
    <t>美並村</t>
  </si>
  <si>
    <t>明宝村</t>
  </si>
  <si>
    <t>和良村</t>
  </si>
  <si>
    <t>郡上郡計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</si>
  <si>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</si>
  <si>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</si>
  <si>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</si>
  <si>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</si>
  <si>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</si>
  <si>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</si>
  <si>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</si>
  <si>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</si>
  <si>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</si>
  <si>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</si>
  <si>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</si>
  <si>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</si>
  <si>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</si>
  <si>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</si>
  <si>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</si>
  <si>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</si>
  <si>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</si>
  <si>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</si>
  <si>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</si>
  <si>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</si>
  <si>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</si>
  <si>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恵那郡計</t>
  </si>
  <si>
    <t>萩原町</t>
  </si>
  <si>
    <t>小坂町</t>
  </si>
  <si>
    <t>下呂町</t>
  </si>
  <si>
    <t>金山町</t>
  </si>
  <si>
    <t>馬瀬村</t>
  </si>
  <si>
    <t>益田郡計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</si>
  <si>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</si>
  <si>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</si>
  <si>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</si>
  <si>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</si>
  <si>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</si>
  <si>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</si>
  <si>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</si>
  <si>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</si>
  <si>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</si>
  <si>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</si>
  <si>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</si>
  <si>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</si>
  <si>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</si>
  <si>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</si>
  <si>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吉城郡計</t>
  </si>
  <si>
    <t>平成  17年  3月分</t>
  </si>
  <si>
    <t>市　計</t>
  </si>
  <si>
    <t>羽島郡計</t>
  </si>
  <si>
    <t>海津郡計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</si>
  <si>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</si>
  <si>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</si>
  <si>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</si>
  <si>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</si>
  <si>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</si>
  <si>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</si>
  <si>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</si>
  <si>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土岐郡計</t>
  </si>
  <si>
    <t>大野郡計</t>
  </si>
  <si>
    <t>町村計</t>
  </si>
  <si>
    <t>合　計</t>
  </si>
  <si>
    <t>（県市町村名）岐阜県</t>
  </si>
  <si>
    <t>着工新設住宅概報（２）</t>
  </si>
  <si>
    <t>平成  17年  3月分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</si>
  <si>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</si>
  <si>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</si>
  <si>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</si>
  <si>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</si>
  <si>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</si>
  <si>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</si>
  <si>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</si>
  <si>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</si>
  <si>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</si>
  <si>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</si>
  <si>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</si>
  <si>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</si>
  <si>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</si>
  <si>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</si>
  <si>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</si>
  <si>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</si>
  <si>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</si>
  <si>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</si>
  <si>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</si>
  <si>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</si>
  <si>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</si>
  <si>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</si>
  <si>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</si>
  <si>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</si>
  <si>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</si>
  <si>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</si>
  <si>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</si>
  <si>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</si>
  <si>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</si>
  <si>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</si>
  <si>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t>一戸建</t>
  </si>
  <si>
    <t>長屋建</t>
  </si>
  <si>
    <t>共同住宅</t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</si>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</sst>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 textRotation="255"/>
    </xf>
    <xf numFmtId="0" fontId="2" fillId="0" borderId="52" xfId="0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0" fontId="2" fillId="0" borderId="56" xfId="0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177" fontId="2" fillId="0" borderId="59" xfId="0" applyNumberFormat="1" applyFont="1" applyBorder="1" applyAlignment="1">
      <alignment/>
    </xf>
    <xf numFmtId="0" fontId="2" fillId="0" borderId="60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/>
    </xf>
    <xf numFmtId="177" fontId="2" fillId="0" borderId="36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2" fillId="0" borderId="64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65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9" xfId="0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72" xfId="0" applyFont="1" applyBorder="1" applyAlignment="1">
      <alignment/>
    </xf>
    <xf numFmtId="177" fontId="2" fillId="0" borderId="72" xfId="0" applyNumberFormat="1" applyFont="1" applyBorder="1" applyAlignment="1">
      <alignment/>
    </xf>
    <xf numFmtId="0" fontId="0" fillId="0" borderId="60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74" xfId="0" applyFont="1" applyBorder="1" applyAlignment="1">
      <alignment/>
    </xf>
    <xf numFmtId="0" fontId="4" fillId="0" borderId="4" xfId="0" applyFont="1" applyBorder="1" applyAlignment="1">
      <alignment horizontal="center" vertical="center" textRotation="255"/>
    </xf>
    <xf numFmtId="0" fontId="2" fillId="0" borderId="51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="75" zoomScaleNormal="75" workbookViewId="0" topLeftCell="A1">
      <pane xSplit="1" ySplit="5" topLeftCell="B1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43" sqref="C143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131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37" t="s">
        <v>15</v>
      </c>
      <c r="D3" s="38"/>
      <c r="E3" s="38"/>
      <c r="F3" s="39"/>
      <c r="G3" s="37" t="s">
        <v>0</v>
      </c>
      <c r="H3" s="38"/>
      <c r="I3" s="38"/>
      <c r="J3" s="38"/>
      <c r="K3" s="38"/>
      <c r="L3" s="39"/>
      <c r="M3" s="37" t="s">
        <v>16</v>
      </c>
      <c r="N3" s="38"/>
      <c r="O3" s="38"/>
      <c r="P3" s="38"/>
      <c r="Q3" s="38"/>
      <c r="R3" s="40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41" t="s">
        <v>7</v>
      </c>
      <c r="I4" s="44"/>
      <c r="J4" s="44"/>
      <c r="K4" s="44"/>
      <c r="L4" s="42"/>
      <c r="M4" s="41" t="s">
        <v>8</v>
      </c>
      <c r="N4" s="42"/>
      <c r="O4" s="41" t="s">
        <v>9</v>
      </c>
      <c r="P4" s="42"/>
      <c r="Q4" s="41" t="s">
        <v>17</v>
      </c>
      <c r="R4" s="43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5">SUM(C6:F6)</f>
        <v>473</v>
      </c>
      <c r="C6" s="17">
        <v>87</v>
      </c>
      <c r="D6" s="17">
        <v>41</v>
      </c>
      <c r="E6" s="17">
        <v>0</v>
      </c>
      <c r="F6" s="17">
        <v>345</v>
      </c>
      <c r="G6" s="17">
        <v>191</v>
      </c>
      <c r="H6" s="17">
        <f aca="true" t="shared" si="1" ref="H6:H25">SUM(I6:L6)</f>
        <v>282</v>
      </c>
      <c r="I6" s="17">
        <v>0</v>
      </c>
      <c r="J6" s="17">
        <v>282</v>
      </c>
      <c r="K6" s="17">
        <v>0</v>
      </c>
      <c r="L6" s="17">
        <v>0</v>
      </c>
      <c r="M6" s="17">
        <v>122</v>
      </c>
      <c r="N6" s="17">
        <v>27</v>
      </c>
      <c r="O6" s="17">
        <v>2</v>
      </c>
      <c r="P6" s="17">
        <v>4</v>
      </c>
      <c r="Q6" s="17">
        <v>0</v>
      </c>
      <c r="R6" s="18">
        <v>318</v>
      </c>
    </row>
    <row r="7" spans="1:18" ht="12" customHeight="1">
      <c r="A7" s="15" t="s">
        <v>24</v>
      </c>
      <c r="B7" s="19">
        <f t="shared" si="0"/>
        <v>57</v>
      </c>
      <c r="C7" s="20">
        <v>31</v>
      </c>
      <c r="D7" s="20">
        <v>16</v>
      </c>
      <c r="E7" s="20">
        <v>0</v>
      </c>
      <c r="F7" s="20">
        <v>10</v>
      </c>
      <c r="G7" s="20">
        <v>42</v>
      </c>
      <c r="H7" s="20">
        <f t="shared" si="1"/>
        <v>15</v>
      </c>
      <c r="I7" s="20">
        <v>0</v>
      </c>
      <c r="J7" s="20">
        <v>15</v>
      </c>
      <c r="K7" s="20">
        <v>0</v>
      </c>
      <c r="L7" s="20">
        <v>0</v>
      </c>
      <c r="M7" s="20">
        <v>28</v>
      </c>
      <c r="N7" s="20">
        <v>15</v>
      </c>
      <c r="O7" s="20">
        <v>0</v>
      </c>
      <c r="P7" s="20">
        <v>0</v>
      </c>
      <c r="Q7" s="20">
        <v>0</v>
      </c>
      <c r="R7" s="21">
        <v>14</v>
      </c>
    </row>
    <row r="8" spans="1:18" ht="12" customHeight="1">
      <c r="A8" s="15" t="s">
        <v>25</v>
      </c>
      <c r="B8" s="19">
        <f t="shared" si="0"/>
        <v>24</v>
      </c>
      <c r="C8" s="20">
        <v>14</v>
      </c>
      <c r="D8" s="20">
        <v>10</v>
      </c>
      <c r="E8" s="20">
        <v>0</v>
      </c>
      <c r="F8" s="20">
        <v>0</v>
      </c>
      <c r="G8" s="20">
        <v>24</v>
      </c>
      <c r="H8" s="20">
        <f t="shared" si="1"/>
        <v>0</v>
      </c>
      <c r="I8" s="20">
        <v>0</v>
      </c>
      <c r="J8" s="20">
        <v>0</v>
      </c>
      <c r="K8" s="20">
        <v>0</v>
      </c>
      <c r="L8" s="20">
        <v>0</v>
      </c>
      <c r="M8" s="20">
        <v>13</v>
      </c>
      <c r="N8" s="20">
        <v>1</v>
      </c>
      <c r="O8" s="20">
        <v>2</v>
      </c>
      <c r="P8" s="20">
        <v>0</v>
      </c>
      <c r="Q8" s="20">
        <v>8</v>
      </c>
      <c r="R8" s="21">
        <v>0</v>
      </c>
    </row>
    <row r="9" spans="1:18" ht="12" customHeight="1">
      <c r="A9" s="15" t="s">
        <v>26</v>
      </c>
      <c r="B9" s="19">
        <f t="shared" si="0"/>
        <v>48</v>
      </c>
      <c r="C9" s="20">
        <v>20</v>
      </c>
      <c r="D9" s="20">
        <v>28</v>
      </c>
      <c r="E9" s="20">
        <v>0</v>
      </c>
      <c r="F9" s="20">
        <v>0</v>
      </c>
      <c r="G9" s="20">
        <v>33</v>
      </c>
      <c r="H9" s="20">
        <f t="shared" si="1"/>
        <v>15</v>
      </c>
      <c r="I9" s="20">
        <v>0</v>
      </c>
      <c r="J9" s="20">
        <v>15</v>
      </c>
      <c r="K9" s="20">
        <v>0</v>
      </c>
      <c r="L9" s="20">
        <v>0</v>
      </c>
      <c r="M9" s="20">
        <v>12</v>
      </c>
      <c r="N9" s="20">
        <v>8</v>
      </c>
      <c r="O9" s="20">
        <v>20</v>
      </c>
      <c r="P9" s="20">
        <v>0</v>
      </c>
      <c r="Q9" s="20">
        <v>0</v>
      </c>
      <c r="R9" s="21">
        <v>8</v>
      </c>
    </row>
    <row r="10" spans="1:18" ht="12" customHeight="1">
      <c r="A10" s="15" t="s">
        <v>27</v>
      </c>
      <c r="B10" s="19">
        <f t="shared" si="0"/>
        <v>8</v>
      </c>
      <c r="C10" s="20">
        <v>0</v>
      </c>
      <c r="D10" s="20">
        <v>8</v>
      </c>
      <c r="E10" s="20">
        <v>0</v>
      </c>
      <c r="F10" s="20">
        <v>0</v>
      </c>
      <c r="G10" s="20">
        <v>8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8</v>
      </c>
      <c r="P10" s="20">
        <v>0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24</v>
      </c>
      <c r="C11" s="20">
        <v>23</v>
      </c>
      <c r="D11" s="20">
        <v>0</v>
      </c>
      <c r="E11" s="20">
        <v>0</v>
      </c>
      <c r="F11" s="20">
        <v>1</v>
      </c>
      <c r="G11" s="20">
        <v>23</v>
      </c>
      <c r="H11" s="20">
        <f t="shared" si="1"/>
        <v>1</v>
      </c>
      <c r="I11" s="20">
        <v>0</v>
      </c>
      <c r="J11" s="20">
        <v>1</v>
      </c>
      <c r="K11" s="20">
        <v>0</v>
      </c>
      <c r="L11" s="20">
        <v>0</v>
      </c>
      <c r="M11" s="20">
        <v>19</v>
      </c>
      <c r="N11" s="20">
        <v>5</v>
      </c>
      <c r="O11" s="20">
        <v>0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13</v>
      </c>
      <c r="C13" s="20">
        <v>9</v>
      </c>
      <c r="D13" s="20">
        <v>0</v>
      </c>
      <c r="E13" s="20">
        <v>0</v>
      </c>
      <c r="F13" s="20">
        <v>4</v>
      </c>
      <c r="G13" s="20">
        <v>10</v>
      </c>
      <c r="H13" s="20">
        <f t="shared" si="1"/>
        <v>3</v>
      </c>
      <c r="I13" s="20">
        <v>0</v>
      </c>
      <c r="J13" s="20">
        <v>3</v>
      </c>
      <c r="K13" s="20">
        <v>0</v>
      </c>
      <c r="L13" s="20">
        <v>0</v>
      </c>
      <c r="M13" s="20">
        <v>12</v>
      </c>
      <c r="N13" s="20">
        <v>1</v>
      </c>
      <c r="O13" s="20">
        <v>0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33</v>
      </c>
      <c r="C14" s="20">
        <v>27</v>
      </c>
      <c r="D14" s="20">
        <v>4</v>
      </c>
      <c r="E14" s="20">
        <v>0</v>
      </c>
      <c r="F14" s="20">
        <v>2</v>
      </c>
      <c r="G14" s="20">
        <v>32</v>
      </c>
      <c r="H14" s="20">
        <f t="shared" si="1"/>
        <v>1</v>
      </c>
      <c r="I14" s="20">
        <v>0</v>
      </c>
      <c r="J14" s="20">
        <v>1</v>
      </c>
      <c r="K14" s="20">
        <v>0</v>
      </c>
      <c r="L14" s="20">
        <v>0</v>
      </c>
      <c r="M14" s="20">
        <v>23</v>
      </c>
      <c r="N14" s="20">
        <v>6</v>
      </c>
      <c r="O14" s="20">
        <v>0</v>
      </c>
      <c r="P14" s="20">
        <v>0</v>
      </c>
      <c r="Q14" s="20">
        <v>4</v>
      </c>
      <c r="R14" s="21">
        <v>0</v>
      </c>
    </row>
    <row r="15" spans="1:18" ht="12" customHeight="1">
      <c r="A15" s="15" t="s">
        <v>32</v>
      </c>
      <c r="B15" s="19">
        <f t="shared" si="0"/>
        <v>22</v>
      </c>
      <c r="C15" s="20">
        <v>13</v>
      </c>
      <c r="D15" s="20">
        <v>9</v>
      </c>
      <c r="E15" s="20">
        <v>0</v>
      </c>
      <c r="F15" s="20">
        <v>0</v>
      </c>
      <c r="G15" s="20">
        <v>21</v>
      </c>
      <c r="H15" s="20">
        <f t="shared" si="1"/>
        <v>1</v>
      </c>
      <c r="I15" s="20">
        <v>0</v>
      </c>
      <c r="J15" s="20">
        <v>1</v>
      </c>
      <c r="K15" s="20">
        <v>0</v>
      </c>
      <c r="L15" s="20">
        <v>0</v>
      </c>
      <c r="M15" s="20">
        <v>11</v>
      </c>
      <c r="N15" s="20">
        <v>2</v>
      </c>
      <c r="O15" s="20">
        <v>0</v>
      </c>
      <c r="P15" s="20">
        <v>0</v>
      </c>
      <c r="Q15" s="20">
        <v>0</v>
      </c>
      <c r="R15" s="21">
        <v>9</v>
      </c>
    </row>
    <row r="16" spans="1:18" ht="12" customHeight="1">
      <c r="A16" s="15" t="s">
        <v>33</v>
      </c>
      <c r="B16" s="19">
        <f t="shared" si="0"/>
        <v>44</v>
      </c>
      <c r="C16" s="20">
        <v>17</v>
      </c>
      <c r="D16" s="20">
        <v>22</v>
      </c>
      <c r="E16" s="20">
        <v>0</v>
      </c>
      <c r="F16" s="20">
        <v>5</v>
      </c>
      <c r="G16" s="20">
        <v>40</v>
      </c>
      <c r="H16" s="20">
        <f t="shared" si="1"/>
        <v>4</v>
      </c>
      <c r="I16" s="20">
        <v>0</v>
      </c>
      <c r="J16" s="20">
        <v>4</v>
      </c>
      <c r="K16" s="20">
        <v>0</v>
      </c>
      <c r="L16" s="20">
        <v>0</v>
      </c>
      <c r="M16" s="20">
        <v>18</v>
      </c>
      <c r="N16" s="20">
        <v>4</v>
      </c>
      <c r="O16" s="20">
        <v>0</v>
      </c>
      <c r="P16" s="20">
        <v>10</v>
      </c>
      <c r="Q16" s="20">
        <v>4</v>
      </c>
      <c r="R16" s="21">
        <v>8</v>
      </c>
    </row>
    <row r="17" spans="1:18" ht="12" customHeight="1">
      <c r="A17" s="15" t="s">
        <v>34</v>
      </c>
      <c r="B17" s="19">
        <f t="shared" si="0"/>
        <v>20</v>
      </c>
      <c r="C17" s="20">
        <v>20</v>
      </c>
      <c r="D17" s="20">
        <v>0</v>
      </c>
      <c r="E17" s="20">
        <v>0</v>
      </c>
      <c r="F17" s="20">
        <v>0</v>
      </c>
      <c r="G17" s="20">
        <v>19</v>
      </c>
      <c r="H17" s="20">
        <f t="shared" si="1"/>
        <v>1</v>
      </c>
      <c r="I17" s="20">
        <v>0</v>
      </c>
      <c r="J17" s="20">
        <v>1</v>
      </c>
      <c r="K17" s="20">
        <v>0</v>
      </c>
      <c r="L17" s="20">
        <v>0</v>
      </c>
      <c r="M17" s="20">
        <v>14</v>
      </c>
      <c r="N17" s="20">
        <v>6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108</v>
      </c>
      <c r="C18" s="20">
        <v>31</v>
      </c>
      <c r="D18" s="20">
        <v>28</v>
      </c>
      <c r="E18" s="20">
        <v>0</v>
      </c>
      <c r="F18" s="20">
        <v>49</v>
      </c>
      <c r="G18" s="20">
        <v>104</v>
      </c>
      <c r="H18" s="20">
        <f t="shared" si="1"/>
        <v>4</v>
      </c>
      <c r="I18" s="20">
        <v>0</v>
      </c>
      <c r="J18" s="20">
        <v>4</v>
      </c>
      <c r="K18" s="20">
        <v>0</v>
      </c>
      <c r="L18" s="20">
        <v>0</v>
      </c>
      <c r="M18" s="20">
        <v>26</v>
      </c>
      <c r="N18" s="20">
        <v>8</v>
      </c>
      <c r="O18" s="20">
        <v>26</v>
      </c>
      <c r="P18" s="20">
        <v>2</v>
      </c>
      <c r="Q18" s="20">
        <v>0</v>
      </c>
      <c r="R18" s="21">
        <v>46</v>
      </c>
    </row>
    <row r="19" spans="1:18" ht="12" customHeight="1">
      <c r="A19" s="15" t="s">
        <v>36</v>
      </c>
      <c r="B19" s="19">
        <f t="shared" si="0"/>
        <v>53</v>
      </c>
      <c r="C19" s="20">
        <v>31</v>
      </c>
      <c r="D19" s="20">
        <v>13</v>
      </c>
      <c r="E19" s="20">
        <v>0</v>
      </c>
      <c r="F19" s="20">
        <v>9</v>
      </c>
      <c r="G19" s="20">
        <v>45</v>
      </c>
      <c r="H19" s="20">
        <f t="shared" si="1"/>
        <v>8</v>
      </c>
      <c r="I19" s="20">
        <v>0</v>
      </c>
      <c r="J19" s="20">
        <v>8</v>
      </c>
      <c r="K19" s="20">
        <v>0</v>
      </c>
      <c r="L19" s="20">
        <v>0</v>
      </c>
      <c r="M19" s="20">
        <v>29</v>
      </c>
      <c r="N19" s="20">
        <v>12</v>
      </c>
      <c r="O19" s="20">
        <v>0</v>
      </c>
      <c r="P19" s="20">
        <v>12</v>
      </c>
      <c r="Q19" s="20">
        <v>0</v>
      </c>
      <c r="R19" s="21">
        <v>0</v>
      </c>
    </row>
    <row r="20" spans="1:18" ht="12" customHeight="1">
      <c r="A20" s="15" t="s">
        <v>37</v>
      </c>
      <c r="B20" s="19">
        <f t="shared" si="0"/>
        <v>8</v>
      </c>
      <c r="C20" s="20">
        <v>7</v>
      </c>
      <c r="D20" s="20">
        <v>0</v>
      </c>
      <c r="E20" s="20">
        <v>0</v>
      </c>
      <c r="F20" s="20">
        <v>1</v>
      </c>
      <c r="G20" s="20">
        <v>7</v>
      </c>
      <c r="H20" s="20">
        <f t="shared" si="1"/>
        <v>1</v>
      </c>
      <c r="I20" s="20">
        <v>0</v>
      </c>
      <c r="J20" s="20">
        <v>1</v>
      </c>
      <c r="K20" s="20">
        <v>0</v>
      </c>
      <c r="L20" s="20">
        <v>0</v>
      </c>
      <c r="M20" s="20">
        <v>7</v>
      </c>
      <c r="N20" s="20">
        <v>1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30</v>
      </c>
      <c r="C21" s="20">
        <v>13</v>
      </c>
      <c r="D21" s="20">
        <v>10</v>
      </c>
      <c r="E21" s="20">
        <v>0</v>
      </c>
      <c r="F21" s="20">
        <v>7</v>
      </c>
      <c r="G21" s="20">
        <v>25</v>
      </c>
      <c r="H21" s="20">
        <f t="shared" si="1"/>
        <v>5</v>
      </c>
      <c r="I21" s="20">
        <v>0</v>
      </c>
      <c r="J21" s="20">
        <v>5</v>
      </c>
      <c r="K21" s="20">
        <v>0</v>
      </c>
      <c r="L21" s="20">
        <v>0</v>
      </c>
      <c r="M21" s="20">
        <v>14</v>
      </c>
      <c r="N21" s="20">
        <v>6</v>
      </c>
      <c r="O21" s="20">
        <v>0</v>
      </c>
      <c r="P21" s="20">
        <v>0</v>
      </c>
      <c r="Q21" s="20">
        <v>0</v>
      </c>
      <c r="R21" s="21">
        <v>10</v>
      </c>
    </row>
    <row r="22" spans="1:18" ht="12" customHeight="1">
      <c r="A22" s="15" t="s">
        <v>39</v>
      </c>
      <c r="B22" s="19">
        <f t="shared" si="0"/>
        <v>3</v>
      </c>
      <c r="C22" s="20">
        <v>3</v>
      </c>
      <c r="D22" s="20">
        <v>0</v>
      </c>
      <c r="E22" s="20">
        <v>0</v>
      </c>
      <c r="F22" s="20">
        <v>0</v>
      </c>
      <c r="G22" s="20">
        <v>3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3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18</v>
      </c>
      <c r="C23" s="20">
        <v>8</v>
      </c>
      <c r="D23" s="20">
        <v>8</v>
      </c>
      <c r="E23" s="20">
        <v>0</v>
      </c>
      <c r="F23" s="20">
        <v>2</v>
      </c>
      <c r="G23" s="20">
        <v>17</v>
      </c>
      <c r="H23" s="20">
        <f t="shared" si="1"/>
        <v>1</v>
      </c>
      <c r="I23" s="20">
        <v>0</v>
      </c>
      <c r="J23" s="20">
        <v>1</v>
      </c>
      <c r="K23" s="20">
        <v>0</v>
      </c>
      <c r="L23" s="20">
        <v>0</v>
      </c>
      <c r="M23" s="20">
        <v>6</v>
      </c>
      <c r="N23" s="20">
        <v>4</v>
      </c>
      <c r="O23" s="20">
        <v>0</v>
      </c>
      <c r="P23" s="20">
        <v>0</v>
      </c>
      <c r="Q23" s="20">
        <v>0</v>
      </c>
      <c r="R23" s="21">
        <v>8</v>
      </c>
    </row>
    <row r="24" spans="1:18" ht="12" customHeight="1">
      <c r="A24" s="15" t="s">
        <v>41</v>
      </c>
      <c r="B24" s="19">
        <f t="shared" si="0"/>
        <v>2</v>
      </c>
      <c r="C24" s="20">
        <v>2</v>
      </c>
      <c r="D24" s="20">
        <v>0</v>
      </c>
      <c r="E24" s="20">
        <v>0</v>
      </c>
      <c r="F24" s="20">
        <v>0</v>
      </c>
      <c r="G24" s="20">
        <v>1</v>
      </c>
      <c r="H24" s="20">
        <f t="shared" si="1"/>
        <v>1</v>
      </c>
      <c r="I24" s="20">
        <v>0</v>
      </c>
      <c r="J24" s="20">
        <v>1</v>
      </c>
      <c r="K24" s="20">
        <v>0</v>
      </c>
      <c r="L24" s="20">
        <v>0</v>
      </c>
      <c r="M24" s="20">
        <v>2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6</v>
      </c>
      <c r="C25" s="20">
        <v>6</v>
      </c>
      <c r="D25" s="20">
        <v>0</v>
      </c>
      <c r="E25" s="20">
        <v>0</v>
      </c>
      <c r="F25" s="20">
        <v>0</v>
      </c>
      <c r="G25" s="20">
        <v>6</v>
      </c>
      <c r="H25" s="20">
        <f t="shared" si="1"/>
        <v>0</v>
      </c>
      <c r="I25" s="20">
        <v>0</v>
      </c>
      <c r="J25" s="20">
        <v>0</v>
      </c>
      <c r="K25" s="20">
        <v>0</v>
      </c>
      <c r="L25" s="20">
        <v>0</v>
      </c>
      <c r="M25" s="20">
        <v>6</v>
      </c>
      <c r="N25" s="20">
        <v>0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>SUM(C26:R26)</f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132</v>
      </c>
      <c r="B27" s="26">
        <f>SUM(C27:F27)</f>
        <v>994</v>
      </c>
      <c r="C27" s="27">
        <v>362</v>
      </c>
      <c r="D27" s="27">
        <v>197</v>
      </c>
      <c r="E27" s="27">
        <v>0</v>
      </c>
      <c r="F27" s="27">
        <v>435</v>
      </c>
      <c r="G27" s="27">
        <v>651</v>
      </c>
      <c r="H27" s="27">
        <f>SUM(I27:L27)</f>
        <v>343</v>
      </c>
      <c r="I27" s="27">
        <v>0</v>
      </c>
      <c r="J27" s="27">
        <v>343</v>
      </c>
      <c r="K27" s="27">
        <v>0</v>
      </c>
      <c r="L27" s="27">
        <v>0</v>
      </c>
      <c r="M27" s="27">
        <v>365</v>
      </c>
      <c r="N27" s="27">
        <v>106</v>
      </c>
      <c r="O27" s="27">
        <v>58</v>
      </c>
      <c r="P27" s="27">
        <v>28</v>
      </c>
      <c r="Q27" s="27">
        <v>16</v>
      </c>
      <c r="R27" s="28">
        <v>421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SUM(C29:R29)</f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27</v>
      </c>
      <c r="C30" s="20">
        <v>6</v>
      </c>
      <c r="D30" s="20">
        <v>20</v>
      </c>
      <c r="E30" s="20">
        <v>0</v>
      </c>
      <c r="F30" s="20">
        <v>1</v>
      </c>
      <c r="G30" s="20">
        <v>26</v>
      </c>
      <c r="H30" s="20">
        <f>SUM(I30:L30)</f>
        <v>1</v>
      </c>
      <c r="I30" s="20">
        <v>0</v>
      </c>
      <c r="J30" s="20">
        <v>1</v>
      </c>
      <c r="K30" s="20">
        <v>0</v>
      </c>
      <c r="L30" s="20">
        <v>0</v>
      </c>
      <c r="M30" s="20">
        <v>6</v>
      </c>
      <c r="N30" s="20">
        <v>1</v>
      </c>
      <c r="O30" s="20">
        <v>0</v>
      </c>
      <c r="P30" s="20">
        <v>0</v>
      </c>
      <c r="Q30" s="20">
        <v>0</v>
      </c>
      <c r="R30" s="21">
        <v>20</v>
      </c>
    </row>
    <row r="31" spans="1:18" ht="12" customHeight="1">
      <c r="A31" s="15" t="s">
        <v>46</v>
      </c>
      <c r="B31" s="19">
        <f>SUM(C31:F31)</f>
        <v>9</v>
      </c>
      <c r="C31" s="20">
        <v>8</v>
      </c>
      <c r="D31" s="20">
        <v>0</v>
      </c>
      <c r="E31" s="20">
        <v>0</v>
      </c>
      <c r="F31" s="20">
        <v>1</v>
      </c>
      <c r="G31" s="20">
        <v>9</v>
      </c>
      <c r="H31" s="20">
        <f>SUM(I31:L31)</f>
        <v>0</v>
      </c>
      <c r="I31" s="20">
        <v>0</v>
      </c>
      <c r="J31" s="20">
        <v>0</v>
      </c>
      <c r="K31" s="20">
        <v>0</v>
      </c>
      <c r="L31" s="20">
        <v>0</v>
      </c>
      <c r="M31" s="20">
        <v>7</v>
      </c>
      <c r="N31" s="20">
        <v>2</v>
      </c>
      <c r="O31" s="20">
        <v>0</v>
      </c>
      <c r="P31" s="20">
        <v>0</v>
      </c>
      <c r="Q31" s="20">
        <v>0</v>
      </c>
      <c r="R31" s="21">
        <v>0</v>
      </c>
    </row>
    <row r="32" spans="1:18" ht="12" customHeight="1">
      <c r="A32" s="32" t="s">
        <v>47</v>
      </c>
      <c r="B32" s="22">
        <f>SUM(C32:F32)</f>
        <v>6</v>
      </c>
      <c r="C32" s="23">
        <v>5</v>
      </c>
      <c r="D32" s="23">
        <v>0</v>
      </c>
      <c r="E32" s="23">
        <v>0</v>
      </c>
      <c r="F32" s="23">
        <v>1</v>
      </c>
      <c r="G32" s="23">
        <v>5</v>
      </c>
      <c r="H32" s="23">
        <f>SUM(I32:L32)</f>
        <v>1</v>
      </c>
      <c r="I32" s="23">
        <v>0</v>
      </c>
      <c r="J32" s="23">
        <v>1</v>
      </c>
      <c r="K32" s="23">
        <v>0</v>
      </c>
      <c r="L32" s="23">
        <v>0</v>
      </c>
      <c r="M32" s="23">
        <v>5</v>
      </c>
      <c r="N32" s="23">
        <v>1</v>
      </c>
      <c r="O32" s="23">
        <v>0</v>
      </c>
      <c r="P32" s="23">
        <v>0</v>
      </c>
      <c r="Q32" s="23">
        <v>0</v>
      </c>
      <c r="R32" s="24">
        <v>0</v>
      </c>
    </row>
    <row r="33" spans="1:18" ht="12" customHeight="1">
      <c r="A33" s="25" t="s">
        <v>133</v>
      </c>
      <c r="B33" s="26">
        <f>SUM(C33:F33)</f>
        <v>42</v>
      </c>
      <c r="C33" s="27">
        <v>19</v>
      </c>
      <c r="D33" s="27">
        <v>20</v>
      </c>
      <c r="E33" s="27">
        <v>0</v>
      </c>
      <c r="F33" s="27">
        <v>3</v>
      </c>
      <c r="G33" s="27">
        <v>40</v>
      </c>
      <c r="H33" s="27">
        <f>SUM(I33:L33)</f>
        <v>2</v>
      </c>
      <c r="I33" s="27">
        <v>0</v>
      </c>
      <c r="J33" s="27">
        <v>2</v>
      </c>
      <c r="K33" s="27">
        <v>0</v>
      </c>
      <c r="L33" s="27">
        <v>0</v>
      </c>
      <c r="M33" s="27">
        <v>18</v>
      </c>
      <c r="N33" s="27">
        <v>4</v>
      </c>
      <c r="O33" s="27">
        <v>0</v>
      </c>
      <c r="P33" s="27">
        <v>0</v>
      </c>
      <c r="Q33" s="27">
        <v>0</v>
      </c>
      <c r="R33" s="28">
        <v>20</v>
      </c>
    </row>
    <row r="34" spans="1:18" ht="12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1:18" ht="12" customHeight="1">
      <c r="A35" s="15" t="s">
        <v>48</v>
      </c>
      <c r="B35" s="19">
        <f>SUM(C35:F35)</f>
        <v>9</v>
      </c>
      <c r="C35" s="20">
        <v>9</v>
      </c>
      <c r="D35" s="20">
        <v>0</v>
      </c>
      <c r="E35" s="20">
        <v>0</v>
      </c>
      <c r="F35" s="20">
        <v>0</v>
      </c>
      <c r="G35" s="20">
        <v>6</v>
      </c>
      <c r="H35" s="20">
        <f>SUM(I35:L35)</f>
        <v>3</v>
      </c>
      <c r="I35" s="20">
        <v>0</v>
      </c>
      <c r="J35" s="20">
        <v>3</v>
      </c>
      <c r="K35" s="20">
        <v>0</v>
      </c>
      <c r="L35" s="20">
        <v>0</v>
      </c>
      <c r="M35" s="20">
        <v>7</v>
      </c>
      <c r="N35" s="20">
        <v>2</v>
      </c>
      <c r="O35" s="20">
        <v>0</v>
      </c>
      <c r="P35" s="20">
        <v>0</v>
      </c>
      <c r="Q35" s="20">
        <v>0</v>
      </c>
      <c r="R35" s="21">
        <v>0</v>
      </c>
    </row>
    <row r="36" spans="1:18" ht="12" customHeight="1">
      <c r="A36" s="15" t="s">
        <v>49</v>
      </c>
      <c r="B36" s="19">
        <f>SUM(C36:F36)</f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50</v>
      </c>
      <c r="B37" s="22">
        <f>SUM(C37:F37)</f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134</v>
      </c>
      <c r="B38" s="26">
        <f>SUM(C38:F38)</f>
        <v>9</v>
      </c>
      <c r="C38" s="27">
        <v>9</v>
      </c>
      <c r="D38" s="27">
        <v>0</v>
      </c>
      <c r="E38" s="27">
        <v>0</v>
      </c>
      <c r="F38" s="27">
        <v>0</v>
      </c>
      <c r="G38" s="27">
        <v>6</v>
      </c>
      <c r="H38" s="27">
        <f>SUM(I38:L38)</f>
        <v>3</v>
      </c>
      <c r="I38" s="27">
        <v>0</v>
      </c>
      <c r="J38" s="27">
        <v>3</v>
      </c>
      <c r="K38" s="27">
        <v>0</v>
      </c>
      <c r="L38" s="27">
        <v>0</v>
      </c>
      <c r="M38" s="27">
        <v>7</v>
      </c>
      <c r="N38" s="27">
        <v>2</v>
      </c>
      <c r="O38" s="27">
        <v>0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51</v>
      </c>
      <c r="B40" s="19">
        <f>SUM(C40:F40)</f>
        <v>5</v>
      </c>
      <c r="C40" s="20">
        <v>5</v>
      </c>
      <c r="D40" s="20">
        <v>0</v>
      </c>
      <c r="E40" s="20">
        <v>0</v>
      </c>
      <c r="F40" s="20">
        <v>0</v>
      </c>
      <c r="G40" s="20">
        <v>5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5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32" t="s">
        <v>52</v>
      </c>
      <c r="B41" s="22">
        <f>SUM(C41:F41)</f>
        <v>2</v>
      </c>
      <c r="C41" s="23">
        <v>2</v>
      </c>
      <c r="D41" s="23">
        <v>0</v>
      </c>
      <c r="E41" s="23">
        <v>0</v>
      </c>
      <c r="F41" s="23">
        <v>0</v>
      </c>
      <c r="G41" s="23">
        <v>2</v>
      </c>
      <c r="H41" s="23">
        <f>SUM(I41:L41)</f>
        <v>0</v>
      </c>
      <c r="I41" s="23">
        <v>0</v>
      </c>
      <c r="J41" s="23">
        <v>0</v>
      </c>
      <c r="K41" s="23">
        <v>0</v>
      </c>
      <c r="L41" s="23">
        <v>0</v>
      </c>
      <c r="M41" s="23">
        <v>2</v>
      </c>
      <c r="N41" s="23">
        <v>0</v>
      </c>
      <c r="O41" s="23">
        <v>0</v>
      </c>
      <c r="P41" s="23">
        <v>0</v>
      </c>
      <c r="Q41" s="23">
        <v>0</v>
      </c>
      <c r="R41" s="24">
        <v>0</v>
      </c>
    </row>
    <row r="42" spans="1:18" ht="12" customHeight="1">
      <c r="A42" s="25" t="s">
        <v>135</v>
      </c>
      <c r="B42" s="26">
        <f>SUM(C42:F42)</f>
        <v>7</v>
      </c>
      <c r="C42" s="27">
        <v>7</v>
      </c>
      <c r="D42" s="27">
        <v>0</v>
      </c>
      <c r="E42" s="27">
        <v>0</v>
      </c>
      <c r="F42" s="27">
        <v>0</v>
      </c>
      <c r="G42" s="27">
        <v>7</v>
      </c>
      <c r="H42" s="27">
        <f>SUM(I42:L42)</f>
        <v>0</v>
      </c>
      <c r="I42" s="27">
        <v>0</v>
      </c>
      <c r="J42" s="27">
        <v>0</v>
      </c>
      <c r="K42" s="27">
        <v>0</v>
      </c>
      <c r="L42" s="27">
        <v>0</v>
      </c>
      <c r="M42" s="27">
        <v>7</v>
      </c>
      <c r="N42" s="27">
        <v>0</v>
      </c>
      <c r="O42" s="27">
        <v>0</v>
      </c>
      <c r="P42" s="27">
        <v>0</v>
      </c>
      <c r="Q42" s="27">
        <v>0</v>
      </c>
      <c r="R42" s="28">
        <v>0</v>
      </c>
    </row>
    <row r="43" spans="1:18" ht="12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1:18" ht="12" customHeight="1">
      <c r="A44" s="15" t="s">
        <v>53</v>
      </c>
      <c r="B44" s="19">
        <f>SUM(C44:F44)</f>
        <v>14</v>
      </c>
      <c r="C44" s="20">
        <v>10</v>
      </c>
      <c r="D44" s="20">
        <v>2</v>
      </c>
      <c r="E44" s="20">
        <v>0</v>
      </c>
      <c r="F44" s="20">
        <v>2</v>
      </c>
      <c r="G44" s="20">
        <v>14</v>
      </c>
      <c r="H44" s="20">
        <f>SUM(I44:L44)</f>
        <v>0</v>
      </c>
      <c r="I44" s="20">
        <v>0</v>
      </c>
      <c r="J44" s="20">
        <v>0</v>
      </c>
      <c r="K44" s="20">
        <v>0</v>
      </c>
      <c r="L44" s="20">
        <v>0</v>
      </c>
      <c r="M44" s="20">
        <v>11</v>
      </c>
      <c r="N44" s="20">
        <v>1</v>
      </c>
      <c r="O44" s="20">
        <v>2</v>
      </c>
      <c r="P44" s="20">
        <v>0</v>
      </c>
      <c r="Q44" s="20">
        <v>0</v>
      </c>
      <c r="R44" s="21">
        <v>0</v>
      </c>
    </row>
    <row r="45" spans="1:18" ht="12" customHeight="1">
      <c r="A45" s="32" t="s">
        <v>54</v>
      </c>
      <c r="B45" s="22">
        <f>SUM(C45:F45)</f>
        <v>2</v>
      </c>
      <c r="C45" s="23">
        <v>2</v>
      </c>
      <c r="D45" s="23">
        <v>0</v>
      </c>
      <c r="E45" s="23">
        <v>0</v>
      </c>
      <c r="F45" s="23">
        <v>0</v>
      </c>
      <c r="G45" s="23">
        <v>2</v>
      </c>
      <c r="H45" s="23">
        <f>SUM(I45:L45)</f>
        <v>0</v>
      </c>
      <c r="I45" s="23">
        <v>0</v>
      </c>
      <c r="J45" s="23">
        <v>0</v>
      </c>
      <c r="K45" s="23">
        <v>0</v>
      </c>
      <c r="L45" s="23">
        <v>0</v>
      </c>
      <c r="M45" s="23">
        <v>2</v>
      </c>
      <c r="N45" s="23">
        <v>0</v>
      </c>
      <c r="O45" s="23">
        <v>0</v>
      </c>
      <c r="P45" s="23">
        <v>0</v>
      </c>
      <c r="Q45" s="23">
        <v>0</v>
      </c>
      <c r="R45" s="24">
        <v>0</v>
      </c>
    </row>
    <row r="46" spans="1:18" ht="12" customHeight="1">
      <c r="A46" s="25" t="s">
        <v>136</v>
      </c>
      <c r="B46" s="26">
        <f>SUM(C46:F46)</f>
        <v>16</v>
      </c>
      <c r="C46" s="27">
        <v>12</v>
      </c>
      <c r="D46" s="27">
        <v>2</v>
      </c>
      <c r="E46" s="27">
        <v>0</v>
      </c>
      <c r="F46" s="27">
        <v>2</v>
      </c>
      <c r="G46" s="27">
        <v>16</v>
      </c>
      <c r="H46" s="27">
        <f>SUM(I46:L46)</f>
        <v>0</v>
      </c>
      <c r="I46" s="27">
        <v>0</v>
      </c>
      <c r="J46" s="27">
        <v>0</v>
      </c>
      <c r="K46" s="27">
        <v>0</v>
      </c>
      <c r="L46" s="27">
        <v>0</v>
      </c>
      <c r="M46" s="27">
        <v>13</v>
      </c>
      <c r="N46" s="27">
        <v>1</v>
      </c>
      <c r="O46" s="27">
        <v>2</v>
      </c>
      <c r="P46" s="27">
        <v>0</v>
      </c>
      <c r="Q46" s="27">
        <v>0</v>
      </c>
      <c r="R46" s="28">
        <v>0</v>
      </c>
    </row>
    <row r="47" spans="1:18" ht="12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1:18" ht="12" customHeight="1">
      <c r="A48" s="15" t="s">
        <v>55</v>
      </c>
      <c r="B48" s="19">
        <f>SUM(C48:F48)</f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f>SUM(I48:L48)</f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1">
        <v>0</v>
      </c>
    </row>
    <row r="49" spans="1:18" ht="12" customHeight="1">
      <c r="A49" s="15" t="s">
        <v>56</v>
      </c>
      <c r="B49" s="19">
        <f>SUM(C49:F49)</f>
        <v>3</v>
      </c>
      <c r="C49" s="20">
        <v>2</v>
      </c>
      <c r="D49" s="20">
        <v>0</v>
      </c>
      <c r="E49" s="20">
        <v>0</v>
      </c>
      <c r="F49" s="20">
        <v>1</v>
      </c>
      <c r="G49" s="20">
        <v>3</v>
      </c>
      <c r="H49" s="20">
        <f>SUM(I49:L49)</f>
        <v>0</v>
      </c>
      <c r="I49" s="20">
        <v>0</v>
      </c>
      <c r="J49" s="20">
        <v>0</v>
      </c>
      <c r="K49" s="20">
        <v>0</v>
      </c>
      <c r="L49" s="20">
        <v>0</v>
      </c>
      <c r="M49" s="20">
        <v>3</v>
      </c>
      <c r="N49" s="20">
        <v>0</v>
      </c>
      <c r="O49" s="20">
        <v>0</v>
      </c>
      <c r="P49" s="20">
        <v>0</v>
      </c>
      <c r="Q49" s="20">
        <v>0</v>
      </c>
      <c r="R49" s="21">
        <v>0</v>
      </c>
    </row>
    <row r="50" spans="1:18" ht="12" customHeight="1">
      <c r="A50" s="15" t="s">
        <v>57</v>
      </c>
      <c r="B50" s="19">
        <f>SUM(C50:F50)</f>
        <v>16</v>
      </c>
      <c r="C50" s="20">
        <v>6</v>
      </c>
      <c r="D50" s="20">
        <v>10</v>
      </c>
      <c r="E50" s="20">
        <v>0</v>
      </c>
      <c r="F50" s="20">
        <v>0</v>
      </c>
      <c r="G50" s="20">
        <v>16</v>
      </c>
      <c r="H50" s="20">
        <f>SUM(I50:L50)</f>
        <v>0</v>
      </c>
      <c r="I50" s="20">
        <v>0</v>
      </c>
      <c r="J50" s="20">
        <v>0</v>
      </c>
      <c r="K50" s="20">
        <v>0</v>
      </c>
      <c r="L50" s="20">
        <v>0</v>
      </c>
      <c r="M50" s="20">
        <v>6</v>
      </c>
      <c r="N50" s="20">
        <v>0</v>
      </c>
      <c r="O50" s="20">
        <v>10</v>
      </c>
      <c r="P50" s="20">
        <v>0</v>
      </c>
      <c r="Q50" s="20">
        <v>0</v>
      </c>
      <c r="R50" s="21">
        <v>0</v>
      </c>
    </row>
    <row r="51" spans="1:18" ht="12" customHeight="1">
      <c r="A51" s="32" t="s">
        <v>58</v>
      </c>
      <c r="B51" s="22">
        <f>SUM(C51:F51)</f>
        <v>1</v>
      </c>
      <c r="C51" s="23">
        <v>1</v>
      </c>
      <c r="D51" s="23">
        <v>0</v>
      </c>
      <c r="E51" s="23">
        <v>0</v>
      </c>
      <c r="F51" s="23">
        <v>0</v>
      </c>
      <c r="G51" s="23">
        <v>1</v>
      </c>
      <c r="H51" s="23">
        <f>SUM(I51:L51)</f>
        <v>0</v>
      </c>
      <c r="I51" s="23">
        <v>0</v>
      </c>
      <c r="J51" s="23">
        <v>0</v>
      </c>
      <c r="K51" s="23">
        <v>0</v>
      </c>
      <c r="L51" s="23">
        <v>0</v>
      </c>
      <c r="M51" s="23">
        <v>1</v>
      </c>
      <c r="N51" s="23">
        <v>0</v>
      </c>
      <c r="O51" s="23">
        <v>0</v>
      </c>
      <c r="P51" s="23">
        <v>0</v>
      </c>
      <c r="Q51" s="23">
        <v>0</v>
      </c>
      <c r="R51" s="24">
        <v>0</v>
      </c>
    </row>
    <row r="52" spans="1:18" ht="12" customHeight="1">
      <c r="A52" s="25" t="s">
        <v>137</v>
      </c>
      <c r="B52" s="26">
        <f>SUM(C52:F52)</f>
        <v>20</v>
      </c>
      <c r="C52" s="27">
        <v>9</v>
      </c>
      <c r="D52" s="27">
        <v>10</v>
      </c>
      <c r="E52" s="27">
        <v>0</v>
      </c>
      <c r="F52" s="27">
        <v>1</v>
      </c>
      <c r="G52" s="27">
        <v>20</v>
      </c>
      <c r="H52" s="27">
        <f>SUM(I52:L52)</f>
        <v>0</v>
      </c>
      <c r="I52" s="27">
        <v>0</v>
      </c>
      <c r="J52" s="27">
        <v>0</v>
      </c>
      <c r="K52" s="27">
        <v>0</v>
      </c>
      <c r="L52" s="27">
        <v>0</v>
      </c>
      <c r="M52" s="27">
        <v>10</v>
      </c>
      <c r="N52" s="27">
        <v>0</v>
      </c>
      <c r="O52" s="27">
        <v>10</v>
      </c>
      <c r="P52" s="27">
        <v>0</v>
      </c>
      <c r="Q52" s="27">
        <v>0</v>
      </c>
      <c r="R52" s="28">
        <v>0</v>
      </c>
    </row>
    <row r="53" spans="1:18" ht="12" customHeight="1">
      <c r="A53" s="15"/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1"/>
    </row>
    <row r="54" spans="1:18" ht="12" customHeight="1">
      <c r="A54" s="15" t="s">
        <v>59</v>
      </c>
      <c r="B54" s="19">
        <f>SUM(C54:F54)</f>
        <v>2</v>
      </c>
      <c r="C54" s="20">
        <v>2</v>
      </c>
      <c r="D54" s="20">
        <v>0</v>
      </c>
      <c r="E54" s="20">
        <v>0</v>
      </c>
      <c r="F54" s="20">
        <v>0</v>
      </c>
      <c r="G54" s="20">
        <v>2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2</v>
      </c>
      <c r="N54" s="20">
        <v>0</v>
      </c>
      <c r="O54" s="20">
        <v>0</v>
      </c>
      <c r="P54" s="20">
        <v>0</v>
      </c>
      <c r="Q54" s="20">
        <v>0</v>
      </c>
      <c r="R54" s="21">
        <v>0</v>
      </c>
    </row>
    <row r="55" spans="1:18" ht="12" customHeight="1">
      <c r="A55" s="15" t="s">
        <v>60</v>
      </c>
      <c r="B55" s="19">
        <f>SUM(C55:R55)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61</v>
      </c>
      <c r="B56" s="19">
        <f>SUM(C56:F56)</f>
        <v>8</v>
      </c>
      <c r="C56" s="20">
        <v>6</v>
      </c>
      <c r="D56" s="20">
        <v>0</v>
      </c>
      <c r="E56" s="20">
        <v>0</v>
      </c>
      <c r="F56" s="20">
        <v>2</v>
      </c>
      <c r="G56" s="20">
        <v>5</v>
      </c>
      <c r="H56" s="20">
        <f>SUM(I56:L56)</f>
        <v>3</v>
      </c>
      <c r="I56" s="20">
        <v>0</v>
      </c>
      <c r="J56" s="20">
        <v>3</v>
      </c>
      <c r="K56" s="20">
        <v>0</v>
      </c>
      <c r="L56" s="20">
        <v>0</v>
      </c>
      <c r="M56" s="20">
        <v>7</v>
      </c>
      <c r="N56" s="20">
        <v>1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62</v>
      </c>
      <c r="B57" s="19">
        <f>SUM(C57:F57)</f>
        <v>2</v>
      </c>
      <c r="C57" s="20">
        <v>2</v>
      </c>
      <c r="D57" s="20">
        <v>0</v>
      </c>
      <c r="E57" s="20">
        <v>0</v>
      </c>
      <c r="F57" s="20">
        <v>0</v>
      </c>
      <c r="G57" s="20">
        <v>2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2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63</v>
      </c>
      <c r="B58" s="19">
        <f>SUM(C58:R58)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15" t="s">
        <v>64</v>
      </c>
      <c r="B59" s="19">
        <f>SUM(C59:R59)</f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1">
        <v>0</v>
      </c>
    </row>
    <row r="60" spans="1:18" ht="12" customHeight="1">
      <c r="A60" s="15" t="s">
        <v>65</v>
      </c>
      <c r="B60" s="19">
        <f>SUM(C60:R60)</f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1">
        <v>0</v>
      </c>
    </row>
    <row r="61" spans="1:18" ht="12" customHeight="1">
      <c r="A61" s="32" t="s">
        <v>66</v>
      </c>
      <c r="B61" s="22">
        <f>SUM(C61:R61)</f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4">
        <v>0</v>
      </c>
    </row>
    <row r="62" spans="1:18" ht="12" customHeight="1">
      <c r="A62" s="25" t="s">
        <v>138</v>
      </c>
      <c r="B62" s="26">
        <f>SUM(C62:F62)</f>
        <v>12</v>
      </c>
      <c r="C62" s="27">
        <v>10</v>
      </c>
      <c r="D62" s="27">
        <v>0</v>
      </c>
      <c r="E62" s="27">
        <v>0</v>
      </c>
      <c r="F62" s="27">
        <v>2</v>
      </c>
      <c r="G62" s="27">
        <v>9</v>
      </c>
      <c r="H62" s="27">
        <f>SUM(I62:L62)</f>
        <v>3</v>
      </c>
      <c r="I62" s="27">
        <v>0</v>
      </c>
      <c r="J62" s="27">
        <v>3</v>
      </c>
      <c r="K62" s="27">
        <v>0</v>
      </c>
      <c r="L62" s="27">
        <v>0</v>
      </c>
      <c r="M62" s="27">
        <v>11</v>
      </c>
      <c r="N62" s="27">
        <v>1</v>
      </c>
      <c r="O62" s="27">
        <v>0</v>
      </c>
      <c r="P62" s="27">
        <v>0</v>
      </c>
      <c r="Q62" s="27">
        <v>0</v>
      </c>
      <c r="R62" s="28">
        <v>0</v>
      </c>
    </row>
    <row r="63" spans="1:18" ht="12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1"/>
    </row>
    <row r="64" spans="1:18" ht="12" customHeight="1">
      <c r="A64" s="15" t="s">
        <v>67</v>
      </c>
      <c r="B64" s="19">
        <f>SUM(C64:F64)</f>
        <v>21</v>
      </c>
      <c r="C64" s="20">
        <v>5</v>
      </c>
      <c r="D64" s="20">
        <v>12</v>
      </c>
      <c r="E64" s="20">
        <v>0</v>
      </c>
      <c r="F64" s="20">
        <v>4</v>
      </c>
      <c r="G64" s="20">
        <v>21</v>
      </c>
      <c r="H64" s="20">
        <f>SUM(I64:L64)</f>
        <v>0</v>
      </c>
      <c r="I64" s="20">
        <v>0</v>
      </c>
      <c r="J64" s="20">
        <v>0</v>
      </c>
      <c r="K64" s="20">
        <v>0</v>
      </c>
      <c r="L64" s="20">
        <v>0</v>
      </c>
      <c r="M64" s="20">
        <v>9</v>
      </c>
      <c r="N64" s="20">
        <v>0</v>
      </c>
      <c r="O64" s="20">
        <v>0</v>
      </c>
      <c r="P64" s="20">
        <v>0</v>
      </c>
      <c r="Q64" s="20">
        <v>0</v>
      </c>
      <c r="R64" s="21">
        <v>12</v>
      </c>
    </row>
    <row r="65" spans="1:18" ht="12" customHeight="1">
      <c r="A65" s="15" t="s">
        <v>68</v>
      </c>
      <c r="B65" s="19">
        <f aca="true" t="shared" si="2" ref="B65:B70">SUM(C65:R65)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15" t="s">
        <v>69</v>
      </c>
      <c r="B66" s="19">
        <f t="shared" si="2"/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1">
        <v>0</v>
      </c>
    </row>
    <row r="67" spans="1:18" ht="12" customHeight="1">
      <c r="A67" s="15" t="s">
        <v>70</v>
      </c>
      <c r="B67" s="19">
        <f t="shared" si="2"/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1">
        <v>0</v>
      </c>
    </row>
    <row r="68" spans="1:18" ht="12" customHeight="1">
      <c r="A68" s="15" t="s">
        <v>71</v>
      </c>
      <c r="B68" s="19">
        <f t="shared" si="2"/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1">
        <v>0</v>
      </c>
    </row>
    <row r="69" spans="1:18" ht="12" customHeight="1">
      <c r="A69" s="15" t="s">
        <v>72</v>
      </c>
      <c r="B69" s="19">
        <f t="shared" si="2"/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1">
        <v>0</v>
      </c>
    </row>
    <row r="70" spans="1:18" ht="12" customHeight="1">
      <c r="A70" s="32" t="s">
        <v>73</v>
      </c>
      <c r="B70" s="22">
        <f t="shared" si="2"/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4">
        <v>0</v>
      </c>
    </row>
    <row r="71" spans="1:18" ht="12" customHeight="1">
      <c r="A71" s="25" t="s">
        <v>139</v>
      </c>
      <c r="B71" s="26">
        <f>SUM(C71:F71)</f>
        <v>21</v>
      </c>
      <c r="C71" s="27">
        <v>5</v>
      </c>
      <c r="D71" s="27">
        <v>12</v>
      </c>
      <c r="E71" s="27">
        <v>0</v>
      </c>
      <c r="F71" s="27">
        <v>4</v>
      </c>
      <c r="G71" s="27">
        <v>21</v>
      </c>
      <c r="H71" s="27">
        <f>SUM(I71:L71)</f>
        <v>0</v>
      </c>
      <c r="I71" s="27">
        <v>0</v>
      </c>
      <c r="J71" s="27">
        <v>0</v>
      </c>
      <c r="K71" s="27">
        <v>0</v>
      </c>
      <c r="L71" s="27">
        <v>0</v>
      </c>
      <c r="M71" s="27">
        <v>9</v>
      </c>
      <c r="N71" s="27">
        <v>0</v>
      </c>
      <c r="O71" s="27">
        <v>0</v>
      </c>
      <c r="P71" s="27">
        <v>0</v>
      </c>
      <c r="Q71" s="27">
        <v>0</v>
      </c>
      <c r="R71" s="28">
        <v>12</v>
      </c>
    </row>
    <row r="72" spans="1:18" ht="12" customHeight="1">
      <c r="A72" s="15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1"/>
    </row>
    <row r="73" spans="1:18" ht="12" customHeight="1">
      <c r="A73" s="15" t="s">
        <v>74</v>
      </c>
      <c r="B73" s="19">
        <f aca="true" t="shared" si="3" ref="B73:B78">SUM(C73:R73)</f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1">
        <v>0</v>
      </c>
    </row>
    <row r="74" spans="1:18" ht="12" customHeight="1">
      <c r="A74" s="15" t="s">
        <v>75</v>
      </c>
      <c r="B74" s="19">
        <f t="shared" si="3"/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1">
        <v>0</v>
      </c>
    </row>
    <row r="75" spans="1:18" ht="12" customHeight="1">
      <c r="A75" s="15" t="s">
        <v>76</v>
      </c>
      <c r="B75" s="19">
        <f t="shared" si="3"/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1">
        <v>0</v>
      </c>
    </row>
    <row r="76" spans="1:18" ht="12" customHeight="1">
      <c r="A76" s="15" t="s">
        <v>77</v>
      </c>
      <c r="B76" s="19">
        <f t="shared" si="3"/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1">
        <v>0</v>
      </c>
    </row>
    <row r="77" spans="1:18" ht="12" customHeight="1">
      <c r="A77" s="32" t="s">
        <v>78</v>
      </c>
      <c r="B77" s="22">
        <f t="shared" si="3"/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23">
        <v>0</v>
      </c>
      <c r="Q77" s="23">
        <v>0</v>
      </c>
      <c r="R77" s="24">
        <v>0</v>
      </c>
    </row>
    <row r="78" spans="1:18" ht="12" customHeight="1">
      <c r="A78" s="25" t="s">
        <v>79</v>
      </c>
      <c r="B78" s="26">
        <f t="shared" si="3"/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8">
        <v>0</v>
      </c>
    </row>
    <row r="79" spans="1:18" ht="12" customHeight="1">
      <c r="A79" s="15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1"/>
    </row>
    <row r="80" spans="1:18" ht="12" customHeight="1">
      <c r="A80" s="15" t="s">
        <v>80</v>
      </c>
      <c r="B80" s="19">
        <f aca="true" t="shared" si="4" ref="B80:B87">SUM(C80:R80)</f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1">
        <v>0</v>
      </c>
    </row>
    <row r="81" spans="1:18" ht="12" customHeight="1">
      <c r="A81" s="15" t="s">
        <v>81</v>
      </c>
      <c r="B81" s="19">
        <f t="shared" si="4"/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1">
        <v>0</v>
      </c>
    </row>
    <row r="82" spans="1:18" ht="12" customHeight="1">
      <c r="A82" s="15" t="s">
        <v>82</v>
      </c>
      <c r="B82" s="19">
        <f t="shared" si="4"/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1">
        <v>0</v>
      </c>
    </row>
    <row r="83" spans="1:18" ht="12" customHeight="1">
      <c r="A83" s="15" t="s">
        <v>83</v>
      </c>
      <c r="B83" s="19">
        <f t="shared" si="4"/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1">
        <v>0</v>
      </c>
    </row>
    <row r="84" spans="1:18" ht="12" customHeight="1">
      <c r="A84" s="15" t="s">
        <v>84</v>
      </c>
      <c r="B84" s="19">
        <f t="shared" si="4"/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1">
        <v>0</v>
      </c>
    </row>
    <row r="85" spans="1:18" ht="12" customHeight="1">
      <c r="A85" s="15" t="s">
        <v>85</v>
      </c>
      <c r="B85" s="19">
        <f t="shared" si="4"/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1">
        <v>0</v>
      </c>
    </row>
    <row r="86" spans="1:18" ht="12" customHeight="1">
      <c r="A86" s="32" t="s">
        <v>86</v>
      </c>
      <c r="B86" s="22">
        <f t="shared" si="4"/>
        <v>0</v>
      </c>
      <c r="C86" s="23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24">
        <v>0</v>
      </c>
    </row>
    <row r="87" spans="1:18" ht="12" customHeight="1">
      <c r="A87" s="25" t="s">
        <v>87</v>
      </c>
      <c r="B87" s="26">
        <f t="shared" si="4"/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8">
        <v>0</v>
      </c>
    </row>
    <row r="88" spans="1:18" ht="12" customHeight="1">
      <c r="A88" s="15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1:18" ht="12" customHeight="1">
      <c r="A89" s="15" t="s">
        <v>88</v>
      </c>
      <c r="B89" s="19">
        <f>SUM(C89:F89)</f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f>SUM(I89:L89)</f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1">
        <v>0</v>
      </c>
    </row>
    <row r="90" spans="1:18" ht="12" customHeight="1">
      <c r="A90" s="15" t="s">
        <v>89</v>
      </c>
      <c r="B90" s="19">
        <f>SUM(C90:F90)</f>
        <v>1</v>
      </c>
      <c r="C90" s="20">
        <v>1</v>
      </c>
      <c r="D90" s="20">
        <v>0</v>
      </c>
      <c r="E90" s="20">
        <v>0</v>
      </c>
      <c r="F90" s="20">
        <v>0</v>
      </c>
      <c r="G90" s="20">
        <v>1</v>
      </c>
      <c r="H90" s="20">
        <f>SUM(I90:L90)</f>
        <v>0</v>
      </c>
      <c r="I90" s="20">
        <v>0</v>
      </c>
      <c r="J90" s="20">
        <v>0</v>
      </c>
      <c r="K90" s="20">
        <v>0</v>
      </c>
      <c r="L90" s="20">
        <v>0</v>
      </c>
      <c r="M90" s="20">
        <v>1</v>
      </c>
      <c r="N90" s="20">
        <v>0</v>
      </c>
      <c r="O90" s="20">
        <v>0</v>
      </c>
      <c r="P90" s="20">
        <v>0</v>
      </c>
      <c r="Q90" s="20">
        <v>0</v>
      </c>
      <c r="R90" s="21">
        <v>0</v>
      </c>
    </row>
    <row r="91" spans="1:18" ht="12" customHeight="1">
      <c r="A91" s="15" t="s">
        <v>90</v>
      </c>
      <c r="B91" s="19">
        <f>SUM(C91:F91)</f>
        <v>13</v>
      </c>
      <c r="C91" s="20">
        <v>3</v>
      </c>
      <c r="D91" s="20">
        <v>10</v>
      </c>
      <c r="E91" s="20">
        <v>0</v>
      </c>
      <c r="F91" s="20">
        <v>0</v>
      </c>
      <c r="G91" s="20">
        <v>13</v>
      </c>
      <c r="H91" s="20">
        <f>SUM(I91:L91)</f>
        <v>0</v>
      </c>
      <c r="I91" s="20">
        <v>0</v>
      </c>
      <c r="J91" s="20">
        <v>0</v>
      </c>
      <c r="K91" s="20">
        <v>0</v>
      </c>
      <c r="L91" s="20">
        <v>0</v>
      </c>
      <c r="M91" s="20">
        <v>3</v>
      </c>
      <c r="N91" s="20">
        <v>0</v>
      </c>
      <c r="O91" s="20">
        <v>10</v>
      </c>
      <c r="P91" s="20">
        <v>0</v>
      </c>
      <c r="Q91" s="20">
        <v>0</v>
      </c>
      <c r="R91" s="21">
        <v>0</v>
      </c>
    </row>
    <row r="92" spans="1:18" ht="12" customHeight="1">
      <c r="A92" s="15" t="s">
        <v>91</v>
      </c>
      <c r="B92" s="19">
        <f>SUM(C92:F92)</f>
        <v>1</v>
      </c>
      <c r="C92" s="20">
        <v>1</v>
      </c>
      <c r="D92" s="20">
        <v>0</v>
      </c>
      <c r="E92" s="20">
        <v>0</v>
      </c>
      <c r="F92" s="20">
        <v>0</v>
      </c>
      <c r="G92" s="20">
        <v>0</v>
      </c>
      <c r="H92" s="20">
        <f>SUM(I92:L92)</f>
        <v>1</v>
      </c>
      <c r="I92" s="20">
        <v>0</v>
      </c>
      <c r="J92" s="20">
        <v>1</v>
      </c>
      <c r="K92" s="20">
        <v>0</v>
      </c>
      <c r="L92" s="20">
        <v>0</v>
      </c>
      <c r="M92" s="20">
        <v>1</v>
      </c>
      <c r="N92" s="20">
        <v>0</v>
      </c>
      <c r="O92" s="20">
        <v>0</v>
      </c>
      <c r="P92" s="20">
        <v>0</v>
      </c>
      <c r="Q92" s="20">
        <v>0</v>
      </c>
      <c r="R92" s="21">
        <v>0</v>
      </c>
    </row>
    <row r="93" spans="1:18" ht="12" customHeight="1">
      <c r="A93" s="15" t="s">
        <v>92</v>
      </c>
      <c r="B93" s="19">
        <f>SUM(C93:F93)</f>
        <v>4</v>
      </c>
      <c r="C93" s="20">
        <v>4</v>
      </c>
      <c r="D93" s="20">
        <v>0</v>
      </c>
      <c r="E93" s="20">
        <v>0</v>
      </c>
      <c r="F93" s="20">
        <v>0</v>
      </c>
      <c r="G93" s="20">
        <v>4</v>
      </c>
      <c r="H93" s="20">
        <f>SUM(I93:L93)</f>
        <v>0</v>
      </c>
      <c r="I93" s="20">
        <v>0</v>
      </c>
      <c r="J93" s="20">
        <v>0</v>
      </c>
      <c r="K93" s="20">
        <v>0</v>
      </c>
      <c r="L93" s="20">
        <v>0</v>
      </c>
      <c r="M93" s="20">
        <v>4</v>
      </c>
      <c r="N93" s="20">
        <v>0</v>
      </c>
      <c r="O93" s="20">
        <v>0</v>
      </c>
      <c r="P93" s="20">
        <v>0</v>
      </c>
      <c r="Q93" s="20">
        <v>0</v>
      </c>
      <c r="R93" s="21">
        <v>0</v>
      </c>
    </row>
    <row r="94" spans="1:18" ht="12" customHeight="1">
      <c r="A94" s="15" t="s">
        <v>93</v>
      </c>
      <c r="B94" s="19">
        <f>SUM(C94:R94)</f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1">
        <v>0</v>
      </c>
    </row>
    <row r="95" spans="1:18" ht="12" customHeight="1">
      <c r="A95" s="32" t="s">
        <v>94</v>
      </c>
      <c r="B95" s="22">
        <f>SUM(C95:R95)</f>
        <v>0</v>
      </c>
      <c r="C95" s="23">
        <v>0</v>
      </c>
      <c r="D95" s="23">
        <v>0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4">
        <v>0</v>
      </c>
    </row>
    <row r="96" spans="1:18" ht="12" customHeight="1">
      <c r="A96" s="25" t="s">
        <v>140</v>
      </c>
      <c r="B96" s="26">
        <f>SUM(C96:F96)</f>
        <v>19</v>
      </c>
      <c r="C96" s="27">
        <v>9</v>
      </c>
      <c r="D96" s="27">
        <v>10</v>
      </c>
      <c r="E96" s="27">
        <v>0</v>
      </c>
      <c r="F96" s="27">
        <v>0</v>
      </c>
      <c r="G96" s="27">
        <v>18</v>
      </c>
      <c r="H96" s="27">
        <f>SUM(I96:L96)</f>
        <v>1</v>
      </c>
      <c r="I96" s="27">
        <v>0</v>
      </c>
      <c r="J96" s="27">
        <v>1</v>
      </c>
      <c r="K96" s="27">
        <v>0</v>
      </c>
      <c r="L96" s="27">
        <v>0</v>
      </c>
      <c r="M96" s="27">
        <v>9</v>
      </c>
      <c r="N96" s="27">
        <v>0</v>
      </c>
      <c r="O96" s="27">
        <v>10</v>
      </c>
      <c r="P96" s="27">
        <v>0</v>
      </c>
      <c r="Q96" s="27">
        <v>0</v>
      </c>
      <c r="R96" s="28">
        <v>0</v>
      </c>
    </row>
    <row r="97" spans="1:18" ht="12" customHeight="1">
      <c r="A97" s="15"/>
      <c r="B97" s="19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1"/>
    </row>
    <row r="98" spans="1:18" ht="12" customHeight="1">
      <c r="A98" s="15" t="s">
        <v>95</v>
      </c>
      <c r="B98" s="19">
        <f>SUM(C98:F98)</f>
        <v>7</v>
      </c>
      <c r="C98" s="20">
        <v>7</v>
      </c>
      <c r="D98" s="20">
        <v>0</v>
      </c>
      <c r="E98" s="20">
        <v>0</v>
      </c>
      <c r="F98" s="20">
        <v>0</v>
      </c>
      <c r="G98" s="20">
        <v>6</v>
      </c>
      <c r="H98" s="20">
        <f>SUM(I98:L98)</f>
        <v>1</v>
      </c>
      <c r="I98" s="20">
        <v>0</v>
      </c>
      <c r="J98" s="20">
        <v>1</v>
      </c>
      <c r="K98" s="20">
        <v>0</v>
      </c>
      <c r="L98" s="20">
        <v>0</v>
      </c>
      <c r="M98" s="20">
        <v>6</v>
      </c>
      <c r="N98" s="20">
        <v>1</v>
      </c>
      <c r="O98" s="20">
        <v>0</v>
      </c>
      <c r="P98" s="20">
        <v>0</v>
      </c>
      <c r="Q98" s="20">
        <v>0</v>
      </c>
      <c r="R98" s="21">
        <v>0</v>
      </c>
    </row>
    <row r="99" spans="1:18" ht="12" customHeight="1">
      <c r="A99" s="32" t="s">
        <v>96</v>
      </c>
      <c r="B99" s="22">
        <f>SUM(C99:F99)</f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f>SUM(I99:L99)</f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4">
        <v>0</v>
      </c>
    </row>
    <row r="100" spans="1:18" ht="12" customHeight="1">
      <c r="A100" s="25" t="s">
        <v>141</v>
      </c>
      <c r="B100" s="26">
        <f>SUM(C100:F100)</f>
        <v>7</v>
      </c>
      <c r="C100" s="27">
        <v>7</v>
      </c>
      <c r="D100" s="27">
        <v>0</v>
      </c>
      <c r="E100" s="27">
        <v>0</v>
      </c>
      <c r="F100" s="27">
        <v>0</v>
      </c>
      <c r="G100" s="27">
        <v>6</v>
      </c>
      <c r="H100" s="27">
        <f>SUM(I100:L100)</f>
        <v>1</v>
      </c>
      <c r="I100" s="27">
        <v>0</v>
      </c>
      <c r="J100" s="27">
        <v>1</v>
      </c>
      <c r="K100" s="27">
        <v>0</v>
      </c>
      <c r="L100" s="27">
        <v>0</v>
      </c>
      <c r="M100" s="27">
        <v>6</v>
      </c>
      <c r="N100" s="27">
        <v>1</v>
      </c>
      <c r="O100" s="27">
        <v>0</v>
      </c>
      <c r="P100" s="27">
        <v>0</v>
      </c>
      <c r="Q100" s="27">
        <v>0</v>
      </c>
      <c r="R100" s="28">
        <v>0</v>
      </c>
    </row>
    <row r="101" spans="1:18" ht="12" customHeight="1">
      <c r="A101" s="15"/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1:18" ht="12" customHeight="1">
      <c r="A102" s="32" t="s">
        <v>97</v>
      </c>
      <c r="B102" s="22">
        <f>SUM(C102:F102)</f>
        <v>7</v>
      </c>
      <c r="C102" s="23">
        <v>1</v>
      </c>
      <c r="D102" s="23">
        <v>6</v>
      </c>
      <c r="E102" s="23">
        <v>0</v>
      </c>
      <c r="F102" s="23">
        <v>0</v>
      </c>
      <c r="G102" s="23">
        <v>7</v>
      </c>
      <c r="H102" s="23">
        <f>SUM(I102:L102)</f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</v>
      </c>
      <c r="N102" s="23">
        <v>0</v>
      </c>
      <c r="O102" s="23">
        <v>0</v>
      </c>
      <c r="P102" s="23">
        <v>0</v>
      </c>
      <c r="Q102" s="23">
        <v>0</v>
      </c>
      <c r="R102" s="24">
        <v>6</v>
      </c>
    </row>
    <row r="103" spans="1:18" ht="12" customHeight="1">
      <c r="A103" s="25" t="s">
        <v>142</v>
      </c>
      <c r="B103" s="26">
        <f>SUM(C103:F103)</f>
        <v>7</v>
      </c>
      <c r="C103" s="27">
        <v>1</v>
      </c>
      <c r="D103" s="27">
        <v>6</v>
      </c>
      <c r="E103" s="27">
        <v>0</v>
      </c>
      <c r="F103" s="27">
        <v>0</v>
      </c>
      <c r="G103" s="27">
        <v>7</v>
      </c>
      <c r="H103" s="27">
        <f>SUM(I103:L103)</f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1</v>
      </c>
      <c r="N103" s="27">
        <v>0</v>
      </c>
      <c r="O103" s="27">
        <v>0</v>
      </c>
      <c r="P103" s="27">
        <v>0</v>
      </c>
      <c r="Q103" s="27">
        <v>0</v>
      </c>
      <c r="R103" s="28">
        <v>6</v>
      </c>
    </row>
    <row r="104" spans="1:18" ht="12" customHeight="1">
      <c r="A104" s="15"/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1:18" ht="12" customHeight="1">
      <c r="A105" s="15" t="s">
        <v>98</v>
      </c>
      <c r="B105" s="19">
        <f aca="true" t="shared" si="5" ref="B105:B116">SUM(C105:R105)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1">
        <v>0</v>
      </c>
    </row>
    <row r="106" spans="1:18" ht="12" customHeight="1">
      <c r="A106" s="15" t="s">
        <v>99</v>
      </c>
      <c r="B106" s="19">
        <f t="shared" si="5"/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1">
        <v>0</v>
      </c>
    </row>
    <row r="107" spans="1:18" ht="12" customHeight="1">
      <c r="A107" s="15" t="s">
        <v>100</v>
      </c>
      <c r="B107" s="19">
        <f t="shared" si="5"/>
        <v>0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1">
        <v>0</v>
      </c>
    </row>
    <row r="108" spans="1:18" ht="12" customHeight="1">
      <c r="A108" s="15" t="s">
        <v>101</v>
      </c>
      <c r="B108" s="19">
        <f t="shared" si="5"/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1">
        <v>0</v>
      </c>
    </row>
    <row r="109" spans="1:18" ht="12" customHeight="1">
      <c r="A109" s="15" t="s">
        <v>102</v>
      </c>
      <c r="B109" s="19">
        <f t="shared" si="5"/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1">
        <v>0</v>
      </c>
    </row>
    <row r="110" spans="1:18" ht="12" customHeight="1">
      <c r="A110" s="15" t="s">
        <v>103</v>
      </c>
      <c r="B110" s="19">
        <f t="shared" si="5"/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1">
        <v>0</v>
      </c>
    </row>
    <row r="111" spans="1:18" ht="12" customHeight="1">
      <c r="A111" s="15" t="s">
        <v>104</v>
      </c>
      <c r="B111" s="19">
        <f t="shared" si="5"/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1">
        <v>0</v>
      </c>
    </row>
    <row r="112" spans="1:18" ht="12" customHeight="1">
      <c r="A112" s="15" t="s">
        <v>105</v>
      </c>
      <c r="B112" s="19">
        <f t="shared" si="5"/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1">
        <v>0</v>
      </c>
    </row>
    <row r="113" spans="1:18" ht="12" customHeight="1">
      <c r="A113" s="15" t="s">
        <v>106</v>
      </c>
      <c r="B113" s="19">
        <f t="shared" si="5"/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1">
        <v>0</v>
      </c>
    </row>
    <row r="114" spans="1:18" ht="12" customHeight="1">
      <c r="A114" s="15" t="s">
        <v>107</v>
      </c>
      <c r="B114" s="19">
        <f t="shared" si="5"/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1">
        <v>0</v>
      </c>
    </row>
    <row r="115" spans="1:18" ht="12" customHeight="1">
      <c r="A115" s="32" t="s">
        <v>108</v>
      </c>
      <c r="B115" s="22">
        <f t="shared" si="5"/>
        <v>0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4">
        <v>0</v>
      </c>
    </row>
    <row r="116" spans="1:18" ht="12" customHeight="1">
      <c r="A116" s="25" t="s">
        <v>109</v>
      </c>
      <c r="B116" s="26">
        <f t="shared" si="5"/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8">
        <v>0</v>
      </c>
    </row>
    <row r="117" spans="1:18" ht="12" customHeight="1">
      <c r="A117" s="15"/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1:18" ht="12" customHeight="1">
      <c r="A118" s="15" t="s">
        <v>110</v>
      </c>
      <c r="B118" s="19">
        <f aca="true" t="shared" si="6" ref="B118:B123">SUM(C118:R118)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0">
        <v>0</v>
      </c>
      <c r="O118" s="20">
        <v>0</v>
      </c>
      <c r="P118" s="20">
        <v>0</v>
      </c>
      <c r="Q118" s="20">
        <v>0</v>
      </c>
      <c r="R118" s="21">
        <v>0</v>
      </c>
    </row>
    <row r="119" spans="1:18" ht="12" customHeight="1">
      <c r="A119" s="15" t="s">
        <v>111</v>
      </c>
      <c r="B119" s="19">
        <f t="shared" si="6"/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1">
        <v>0</v>
      </c>
    </row>
    <row r="120" spans="1:18" ht="12" customHeight="1">
      <c r="A120" s="15" t="s">
        <v>112</v>
      </c>
      <c r="B120" s="19">
        <f t="shared" si="6"/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  <c r="Q120" s="20">
        <v>0</v>
      </c>
      <c r="R120" s="21">
        <v>0</v>
      </c>
    </row>
    <row r="121" spans="1:18" ht="12" customHeight="1">
      <c r="A121" s="15" t="s">
        <v>113</v>
      </c>
      <c r="B121" s="19">
        <f t="shared" si="6"/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1">
        <v>0</v>
      </c>
    </row>
    <row r="122" spans="1:18" ht="12" customHeight="1">
      <c r="A122" s="32" t="s">
        <v>114</v>
      </c>
      <c r="B122" s="22">
        <f t="shared" si="6"/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4">
        <v>0</v>
      </c>
    </row>
    <row r="123" spans="1:18" ht="12" customHeight="1">
      <c r="A123" s="25" t="s">
        <v>115</v>
      </c>
      <c r="B123" s="26">
        <f t="shared" si="6"/>
        <v>0</v>
      </c>
      <c r="C123" s="27">
        <v>0</v>
      </c>
      <c r="D123" s="27">
        <v>0</v>
      </c>
      <c r="E123" s="27">
        <v>0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8">
        <v>0</v>
      </c>
    </row>
    <row r="124" spans="1:18" ht="12" customHeight="1">
      <c r="A124" s="15"/>
      <c r="B124" s="19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</row>
    <row r="125" spans="1:18" ht="12" customHeight="1">
      <c r="A125" s="15" t="s">
        <v>116</v>
      </c>
      <c r="B125" s="19">
        <f>SUM(C125:R125)</f>
        <v>0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1">
        <v>0</v>
      </c>
    </row>
    <row r="126" spans="1:18" ht="12" customHeight="1">
      <c r="A126" s="15" t="s">
        <v>117</v>
      </c>
      <c r="B126" s="19">
        <f>SUM(C126:R126)</f>
        <v>0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1">
        <v>0</v>
      </c>
    </row>
    <row r="127" spans="1:18" ht="12" customHeight="1">
      <c r="A127" s="15" t="s">
        <v>118</v>
      </c>
      <c r="B127" s="19">
        <f>SUM(C127:R127)</f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1">
        <v>0</v>
      </c>
    </row>
    <row r="128" spans="1:18" ht="12" customHeight="1">
      <c r="A128" s="15" t="s">
        <v>119</v>
      </c>
      <c r="B128" s="19">
        <f>SUM(C128:F128)</f>
        <v>1</v>
      </c>
      <c r="C128" s="20">
        <v>1</v>
      </c>
      <c r="D128" s="20">
        <v>0</v>
      </c>
      <c r="E128" s="20">
        <v>0</v>
      </c>
      <c r="F128" s="20">
        <v>0</v>
      </c>
      <c r="G128" s="20">
        <v>1</v>
      </c>
      <c r="H128" s="20">
        <f>SUM(I128:L128)</f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1</v>
      </c>
      <c r="N128" s="20">
        <v>0</v>
      </c>
      <c r="O128" s="20">
        <v>0</v>
      </c>
      <c r="P128" s="20">
        <v>0</v>
      </c>
      <c r="Q128" s="20">
        <v>0</v>
      </c>
      <c r="R128" s="21">
        <v>0</v>
      </c>
    </row>
    <row r="129" spans="1:18" ht="12" customHeight="1">
      <c r="A129" s="15" t="s">
        <v>120</v>
      </c>
      <c r="B129" s="19">
        <f>SUM(C129:R129)</f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1">
        <v>0</v>
      </c>
    </row>
    <row r="130" spans="1:18" ht="12" customHeight="1">
      <c r="A130" s="15" t="s">
        <v>121</v>
      </c>
      <c r="B130" s="19">
        <f>SUM(C130:R130)</f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1">
        <v>0</v>
      </c>
    </row>
    <row r="131" spans="1:18" ht="12" customHeight="1">
      <c r="A131" s="15" t="s">
        <v>122</v>
      </c>
      <c r="B131" s="19">
        <f>SUM(C131:R131)</f>
        <v>0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1">
        <v>0</v>
      </c>
    </row>
    <row r="132" spans="1:18" ht="12" customHeight="1">
      <c r="A132" s="32" t="s">
        <v>123</v>
      </c>
      <c r="B132" s="22">
        <f>SUM(C132:R132)</f>
        <v>0</v>
      </c>
      <c r="C132" s="23">
        <v>0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  <c r="Q132" s="23">
        <v>0</v>
      </c>
      <c r="R132" s="24">
        <v>0</v>
      </c>
    </row>
    <row r="133" spans="1:18" ht="12" customHeight="1">
      <c r="A133" s="25" t="s">
        <v>143</v>
      </c>
      <c r="B133" s="26">
        <f>SUM(C133:F133)</f>
        <v>1</v>
      </c>
      <c r="C133" s="27">
        <v>1</v>
      </c>
      <c r="D133" s="27">
        <v>0</v>
      </c>
      <c r="E133" s="27">
        <v>0</v>
      </c>
      <c r="F133" s="27">
        <v>0</v>
      </c>
      <c r="G133" s="27">
        <v>1</v>
      </c>
      <c r="H133" s="27">
        <f>SUM(I133:L133)</f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1</v>
      </c>
      <c r="N133" s="27">
        <v>0</v>
      </c>
      <c r="O133" s="27">
        <v>0</v>
      </c>
      <c r="P133" s="27">
        <v>0</v>
      </c>
      <c r="Q133" s="27">
        <v>0</v>
      </c>
      <c r="R133" s="28">
        <v>0</v>
      </c>
    </row>
    <row r="134" spans="1:18" ht="12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1"/>
    </row>
    <row r="135" spans="1:18" ht="12" customHeight="1">
      <c r="A135" s="15" t="s">
        <v>124</v>
      </c>
      <c r="B135" s="19">
        <f aca="true" t="shared" si="7" ref="B135:B141">SUM(C135:R135)</f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  <c r="Q135" s="20">
        <v>0</v>
      </c>
      <c r="R135" s="21">
        <v>0</v>
      </c>
    </row>
    <row r="136" spans="1:18" ht="12" customHeight="1">
      <c r="A136" s="15" t="s">
        <v>125</v>
      </c>
      <c r="B136" s="19">
        <f t="shared" si="7"/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1">
        <v>0</v>
      </c>
    </row>
    <row r="137" spans="1:18" ht="12" customHeight="1">
      <c r="A137" s="15" t="s">
        <v>126</v>
      </c>
      <c r="B137" s="19">
        <f t="shared" si="7"/>
        <v>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1">
        <v>0</v>
      </c>
    </row>
    <row r="138" spans="1:18" ht="12" customHeight="1">
      <c r="A138" s="15" t="s">
        <v>127</v>
      </c>
      <c r="B138" s="19">
        <f t="shared" si="7"/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1">
        <v>0</v>
      </c>
    </row>
    <row r="139" spans="1:18" ht="12" customHeight="1">
      <c r="A139" s="15" t="s">
        <v>128</v>
      </c>
      <c r="B139" s="19">
        <f t="shared" si="7"/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1">
        <v>0</v>
      </c>
    </row>
    <row r="140" spans="1:18" ht="12" customHeight="1">
      <c r="A140" s="32" t="s">
        <v>129</v>
      </c>
      <c r="B140" s="22">
        <f t="shared" si="7"/>
        <v>0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3">
        <v>0</v>
      </c>
      <c r="Q140" s="23">
        <v>0</v>
      </c>
      <c r="R140" s="24">
        <v>0</v>
      </c>
    </row>
    <row r="141" spans="1:18" ht="12" customHeight="1">
      <c r="A141" s="25" t="s">
        <v>130</v>
      </c>
      <c r="B141" s="26">
        <f t="shared" si="7"/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8">
        <v>0</v>
      </c>
    </row>
    <row r="142" spans="1:18" ht="12" customHeight="1">
      <c r="A142" s="15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1"/>
    </row>
    <row r="143" spans="1:18" ht="12" customHeight="1">
      <c r="A143" s="15" t="s">
        <v>144</v>
      </c>
      <c r="B143" s="19">
        <f>SUM(C143:F143)</f>
        <v>161</v>
      </c>
      <c r="C143" s="20">
        <v>89</v>
      </c>
      <c r="D143" s="20">
        <v>60</v>
      </c>
      <c r="E143" s="20">
        <v>0</v>
      </c>
      <c r="F143" s="20">
        <v>12</v>
      </c>
      <c r="G143" s="20">
        <v>151</v>
      </c>
      <c r="H143" s="20">
        <f>SUM(I143:L143)</f>
        <v>10</v>
      </c>
      <c r="I143" s="20">
        <v>0</v>
      </c>
      <c r="J143" s="20">
        <v>10</v>
      </c>
      <c r="K143" s="20">
        <v>0</v>
      </c>
      <c r="L143" s="20">
        <v>0</v>
      </c>
      <c r="M143" s="20">
        <v>92</v>
      </c>
      <c r="N143" s="20">
        <v>9</v>
      </c>
      <c r="O143" s="20">
        <v>22</v>
      </c>
      <c r="P143" s="20">
        <v>0</v>
      </c>
      <c r="Q143" s="20">
        <v>0</v>
      </c>
      <c r="R143" s="21">
        <v>38</v>
      </c>
    </row>
    <row r="144" spans="1:18" ht="12" customHeight="1">
      <c r="A144" s="15"/>
      <c r="B144" s="19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1"/>
    </row>
    <row r="145" spans="1:18" ht="12" customHeight="1" thickBot="1">
      <c r="A145" s="33" t="s">
        <v>145</v>
      </c>
      <c r="B145" s="29">
        <f>SUM(C145:F145)</f>
        <v>1155</v>
      </c>
      <c r="C145" s="30">
        <v>451</v>
      </c>
      <c r="D145" s="30">
        <v>257</v>
      </c>
      <c r="E145" s="30">
        <v>0</v>
      </c>
      <c r="F145" s="30">
        <v>447</v>
      </c>
      <c r="G145" s="30">
        <v>802</v>
      </c>
      <c r="H145" s="30">
        <f>SUM(I145:L145)</f>
        <v>353</v>
      </c>
      <c r="I145" s="30">
        <v>0</v>
      </c>
      <c r="J145" s="30">
        <v>353</v>
      </c>
      <c r="K145" s="30">
        <v>0</v>
      </c>
      <c r="L145" s="30">
        <v>0</v>
      </c>
      <c r="M145" s="30">
        <v>457</v>
      </c>
      <c r="N145" s="30">
        <v>115</v>
      </c>
      <c r="O145" s="30">
        <v>80</v>
      </c>
      <c r="P145" s="30">
        <v>28</v>
      </c>
      <c r="Q145" s="30">
        <v>16</v>
      </c>
      <c r="R145" s="31">
        <v>459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E1">
      <selection activeCell="G10" sqref="G10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5" customWidth="1"/>
    <col min="17" max="16384" width="8.625" style="1" customWidth="1"/>
  </cols>
  <sheetData>
    <row r="1" spans="1:9" ht="18" customHeight="1">
      <c r="A1" s="1" t="s">
        <v>146</v>
      </c>
      <c r="E1" s="46" t="s">
        <v>147</v>
      </c>
      <c r="I1" s="45" t="s">
        <v>148</v>
      </c>
    </row>
    <row r="2" ht="15" customHeight="1" thickBot="1">
      <c r="Q2" s="47"/>
    </row>
    <row r="3" spans="1:17" s="4" customFormat="1" ht="15" customHeight="1">
      <c r="A3" s="48"/>
      <c r="B3" s="49"/>
      <c r="C3" s="3"/>
      <c r="D3" s="37" t="s">
        <v>149</v>
      </c>
      <c r="E3" s="38"/>
      <c r="F3" s="38"/>
      <c r="G3" s="39"/>
      <c r="H3" s="37" t="s">
        <v>150</v>
      </c>
      <c r="I3" s="38"/>
      <c r="J3" s="38"/>
      <c r="K3" s="39"/>
      <c r="L3" s="50" t="s">
        <v>151</v>
      </c>
      <c r="M3" s="38" t="s">
        <v>152</v>
      </c>
      <c r="N3" s="38"/>
      <c r="O3" s="38"/>
      <c r="P3" s="38"/>
      <c r="Q3" s="40"/>
    </row>
    <row r="4" spans="1:17" s="4" customFormat="1" ht="15" customHeight="1" thickBot="1">
      <c r="A4" s="51"/>
      <c r="B4" s="52"/>
      <c r="C4" s="9" t="s">
        <v>153</v>
      </c>
      <c r="D4" s="10" t="s">
        <v>154</v>
      </c>
      <c r="E4" s="10" t="s">
        <v>155</v>
      </c>
      <c r="F4" s="10" t="s">
        <v>156</v>
      </c>
      <c r="G4" s="10" t="s">
        <v>157</v>
      </c>
      <c r="H4" s="10" t="s">
        <v>158</v>
      </c>
      <c r="I4" s="11" t="s">
        <v>159</v>
      </c>
      <c r="J4" s="11" t="s">
        <v>160</v>
      </c>
      <c r="K4" s="53" t="s">
        <v>161</v>
      </c>
      <c r="L4" s="10" t="s">
        <v>162</v>
      </c>
      <c r="M4" s="54" t="s">
        <v>163</v>
      </c>
      <c r="N4" s="11" t="s">
        <v>164</v>
      </c>
      <c r="O4" s="11" t="s">
        <v>165</v>
      </c>
      <c r="P4" s="11" t="s">
        <v>166</v>
      </c>
      <c r="Q4" s="55" t="s">
        <v>167</v>
      </c>
    </row>
    <row r="5" spans="1:17" ht="15" customHeight="1">
      <c r="A5" s="56" t="s">
        <v>168</v>
      </c>
      <c r="B5" s="57" t="s">
        <v>169</v>
      </c>
      <c r="C5" s="58">
        <f>+D5+H5</f>
        <v>451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451</v>
      </c>
      <c r="I5" s="59">
        <v>1</v>
      </c>
      <c r="J5" s="59">
        <v>0</v>
      </c>
      <c r="K5" s="59">
        <v>450</v>
      </c>
      <c r="L5" s="59">
        <v>426</v>
      </c>
      <c r="M5" s="59">
        <f>SUM(N5:Q5)</f>
        <v>25</v>
      </c>
      <c r="N5" s="59">
        <v>0</v>
      </c>
      <c r="O5" s="59">
        <v>25</v>
      </c>
      <c r="P5" s="59">
        <v>0</v>
      </c>
      <c r="Q5" s="60">
        <v>0</v>
      </c>
    </row>
    <row r="6" spans="1:17" ht="15" customHeight="1">
      <c r="A6" s="61"/>
      <c r="B6" s="62" t="s">
        <v>170</v>
      </c>
      <c r="C6" s="63">
        <f>+D6+H6</f>
        <v>257</v>
      </c>
      <c r="D6" s="64">
        <f>SUM(E6:G6)</f>
        <v>0</v>
      </c>
      <c r="E6" s="64">
        <v>0</v>
      </c>
      <c r="F6" s="64">
        <v>0</v>
      </c>
      <c r="G6" s="64">
        <v>0</v>
      </c>
      <c r="H6" s="64">
        <f>SUM(I6:K6)</f>
        <v>257</v>
      </c>
      <c r="I6" s="64">
        <v>38</v>
      </c>
      <c r="J6" s="64">
        <v>0</v>
      </c>
      <c r="K6" s="64">
        <v>219</v>
      </c>
      <c r="L6" s="64">
        <v>244</v>
      </c>
      <c r="M6" s="64">
        <f>SUM(N6:Q6)</f>
        <v>13</v>
      </c>
      <c r="N6" s="64">
        <v>0</v>
      </c>
      <c r="O6" s="64">
        <v>13</v>
      </c>
      <c r="P6" s="64">
        <v>0</v>
      </c>
      <c r="Q6" s="65">
        <v>0</v>
      </c>
    </row>
    <row r="7" spans="1:17" ht="15" customHeight="1">
      <c r="A7" s="61"/>
      <c r="B7" s="62" t="s">
        <v>171</v>
      </c>
      <c r="C7" s="63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4">
        <v>0</v>
      </c>
      <c r="L7" s="64">
        <v>0</v>
      </c>
      <c r="M7" s="64">
        <f>SUM(N7:Q7)</f>
        <v>0</v>
      </c>
      <c r="N7" s="64">
        <v>0</v>
      </c>
      <c r="O7" s="64">
        <v>0</v>
      </c>
      <c r="P7" s="64">
        <v>0</v>
      </c>
      <c r="Q7" s="65">
        <v>0</v>
      </c>
    </row>
    <row r="8" spans="1:17" ht="15" customHeight="1">
      <c r="A8" s="61"/>
      <c r="B8" s="66" t="s">
        <v>172</v>
      </c>
      <c r="C8" s="67">
        <f>+D8+H8</f>
        <v>447</v>
      </c>
      <c r="D8" s="68">
        <f>SUM(E8:G8)</f>
        <v>0</v>
      </c>
      <c r="E8" s="68">
        <v>0</v>
      </c>
      <c r="F8" s="68">
        <v>0</v>
      </c>
      <c r="G8" s="68">
        <v>0</v>
      </c>
      <c r="H8" s="68">
        <f>SUM(I8:K8)</f>
        <v>447</v>
      </c>
      <c r="I8" s="68">
        <v>445</v>
      </c>
      <c r="J8" s="68">
        <v>0</v>
      </c>
      <c r="K8" s="68">
        <v>2</v>
      </c>
      <c r="L8" s="68">
        <v>132</v>
      </c>
      <c r="M8" s="68">
        <f>SUM(N8:Q8)</f>
        <v>315</v>
      </c>
      <c r="N8" s="68">
        <v>0</v>
      </c>
      <c r="O8" s="68">
        <v>315</v>
      </c>
      <c r="P8" s="68">
        <v>0</v>
      </c>
      <c r="Q8" s="69">
        <v>0</v>
      </c>
    </row>
    <row r="9" spans="1:17" ht="15" customHeight="1">
      <c r="A9" s="70"/>
      <c r="B9" s="71" t="s">
        <v>153</v>
      </c>
      <c r="C9" s="72">
        <f>SUM(C5:C8)</f>
        <v>1155</v>
      </c>
      <c r="D9" s="72">
        <f aca="true" t="shared" si="0" ref="D9:P9">SUM(D5:D8)</f>
        <v>0</v>
      </c>
      <c r="E9" s="72">
        <f t="shared" si="0"/>
        <v>0</v>
      </c>
      <c r="F9" s="72">
        <f t="shared" si="0"/>
        <v>0</v>
      </c>
      <c r="G9" s="72">
        <f t="shared" si="0"/>
        <v>0</v>
      </c>
      <c r="H9" s="72">
        <f t="shared" si="0"/>
        <v>1155</v>
      </c>
      <c r="I9" s="72">
        <f t="shared" si="0"/>
        <v>484</v>
      </c>
      <c r="J9" s="72">
        <f t="shared" si="0"/>
        <v>0</v>
      </c>
      <c r="K9" s="72">
        <f t="shared" si="0"/>
        <v>671</v>
      </c>
      <c r="L9" s="72">
        <f t="shared" si="0"/>
        <v>802</v>
      </c>
      <c r="M9" s="72">
        <f t="shared" si="0"/>
        <v>353</v>
      </c>
      <c r="N9" s="72">
        <f t="shared" si="0"/>
        <v>0</v>
      </c>
      <c r="O9" s="72">
        <f t="shared" si="0"/>
        <v>353</v>
      </c>
      <c r="P9" s="72">
        <f t="shared" si="0"/>
        <v>0</v>
      </c>
      <c r="Q9" s="73">
        <f>SUM(Q5:Q8)</f>
        <v>0</v>
      </c>
    </row>
    <row r="10" spans="1:17" ht="15" customHeight="1">
      <c r="A10" s="74" t="s">
        <v>173</v>
      </c>
      <c r="B10" s="57" t="s">
        <v>169</v>
      </c>
      <c r="C10" s="58">
        <f>+D10+H10</f>
        <v>63916</v>
      </c>
      <c r="D10" s="59">
        <f>SUM(E10:G10)</f>
        <v>0</v>
      </c>
      <c r="E10" s="59">
        <v>0</v>
      </c>
      <c r="F10" s="59">
        <v>0</v>
      </c>
      <c r="G10" s="59">
        <v>0</v>
      </c>
      <c r="H10" s="59">
        <f>SUM(I10:K10)</f>
        <v>63916</v>
      </c>
      <c r="I10" s="59">
        <v>73</v>
      </c>
      <c r="J10" s="59">
        <v>0</v>
      </c>
      <c r="K10" s="59">
        <v>63843</v>
      </c>
      <c r="L10" s="59">
        <v>60587</v>
      </c>
      <c r="M10" s="59">
        <f>SUM(N10:Q10)</f>
        <v>3329</v>
      </c>
      <c r="N10" s="59">
        <v>0</v>
      </c>
      <c r="O10" s="59">
        <v>3329</v>
      </c>
      <c r="P10" s="59">
        <v>0</v>
      </c>
      <c r="Q10" s="60">
        <v>0</v>
      </c>
    </row>
    <row r="11" spans="1:17" ht="15" customHeight="1">
      <c r="A11" s="75"/>
      <c r="B11" s="62" t="s">
        <v>170</v>
      </c>
      <c r="C11" s="63">
        <f>+D11+H11</f>
        <v>13756</v>
      </c>
      <c r="D11" s="64">
        <f>SUM(E11:G11)</f>
        <v>0</v>
      </c>
      <c r="E11" s="64">
        <v>0</v>
      </c>
      <c r="F11" s="64">
        <v>0</v>
      </c>
      <c r="G11" s="64">
        <v>0</v>
      </c>
      <c r="H11" s="64">
        <f>SUM(I11:K11)</f>
        <v>13756</v>
      </c>
      <c r="I11" s="64">
        <v>1514</v>
      </c>
      <c r="J11" s="64">
        <v>0</v>
      </c>
      <c r="K11" s="64">
        <v>12242</v>
      </c>
      <c r="L11" s="64">
        <v>13015</v>
      </c>
      <c r="M11" s="64">
        <f>SUM(N11:Q11)</f>
        <v>741</v>
      </c>
      <c r="N11" s="64">
        <v>0</v>
      </c>
      <c r="O11" s="64">
        <v>741</v>
      </c>
      <c r="P11" s="64">
        <v>0</v>
      </c>
      <c r="Q11" s="65">
        <v>0</v>
      </c>
    </row>
    <row r="12" spans="1:17" ht="15" customHeight="1">
      <c r="A12" s="75"/>
      <c r="B12" s="62" t="s">
        <v>171</v>
      </c>
      <c r="C12" s="63">
        <f>+D12+H12</f>
        <v>0</v>
      </c>
      <c r="D12" s="64">
        <f>SUM(E12:G12)</f>
        <v>0</v>
      </c>
      <c r="E12" s="64">
        <v>0</v>
      </c>
      <c r="F12" s="64">
        <v>0</v>
      </c>
      <c r="G12" s="64">
        <v>0</v>
      </c>
      <c r="H12" s="64">
        <f>SUM(I12:K12)</f>
        <v>0</v>
      </c>
      <c r="I12" s="64">
        <v>0</v>
      </c>
      <c r="J12" s="64">
        <v>0</v>
      </c>
      <c r="K12" s="64">
        <v>0</v>
      </c>
      <c r="L12" s="64">
        <v>0</v>
      </c>
      <c r="M12" s="64">
        <f>SUM(N12:Q12)</f>
        <v>0</v>
      </c>
      <c r="N12" s="64">
        <v>0</v>
      </c>
      <c r="O12" s="64">
        <v>0</v>
      </c>
      <c r="P12" s="64">
        <v>0</v>
      </c>
      <c r="Q12" s="65">
        <v>0</v>
      </c>
    </row>
    <row r="13" spans="1:17" ht="15" customHeight="1">
      <c r="A13" s="75"/>
      <c r="B13" s="66" t="s">
        <v>172</v>
      </c>
      <c r="C13" s="67">
        <f>+D13+H13</f>
        <v>46470</v>
      </c>
      <c r="D13" s="68">
        <f>SUM(E13:G13)</f>
        <v>0</v>
      </c>
      <c r="E13" s="68">
        <v>0</v>
      </c>
      <c r="F13" s="68">
        <v>0</v>
      </c>
      <c r="G13" s="68">
        <v>0</v>
      </c>
      <c r="H13" s="68">
        <f>SUM(I13:K13)</f>
        <v>46470</v>
      </c>
      <c r="I13" s="68">
        <v>46173</v>
      </c>
      <c r="J13" s="68">
        <v>0</v>
      </c>
      <c r="K13" s="68">
        <v>297</v>
      </c>
      <c r="L13" s="68">
        <v>13518</v>
      </c>
      <c r="M13" s="68">
        <f>SUM(N13:Q13)</f>
        <v>32952</v>
      </c>
      <c r="N13" s="68">
        <v>0</v>
      </c>
      <c r="O13" s="68">
        <v>32952</v>
      </c>
      <c r="P13" s="68">
        <v>0</v>
      </c>
      <c r="Q13" s="69">
        <v>0</v>
      </c>
    </row>
    <row r="14" spans="1:17" ht="15" customHeight="1" thickBot="1">
      <c r="A14" s="76" t="s">
        <v>174</v>
      </c>
      <c r="B14" s="13" t="s">
        <v>153</v>
      </c>
      <c r="C14" s="77">
        <f aca="true" t="shared" si="1" ref="C14:Q14">SUM(C10:C13)</f>
        <v>124142</v>
      </c>
      <c r="D14" s="77">
        <f t="shared" si="1"/>
        <v>0</v>
      </c>
      <c r="E14" s="77">
        <f t="shared" si="1"/>
        <v>0</v>
      </c>
      <c r="F14" s="77">
        <f t="shared" si="1"/>
        <v>0</v>
      </c>
      <c r="G14" s="77">
        <f t="shared" si="1"/>
        <v>0</v>
      </c>
      <c r="H14" s="77">
        <f t="shared" si="1"/>
        <v>124142</v>
      </c>
      <c r="I14" s="77">
        <f t="shared" si="1"/>
        <v>47760</v>
      </c>
      <c r="J14" s="77">
        <f t="shared" si="1"/>
        <v>0</v>
      </c>
      <c r="K14" s="77">
        <f t="shared" si="1"/>
        <v>76382</v>
      </c>
      <c r="L14" s="77">
        <f t="shared" si="1"/>
        <v>87120</v>
      </c>
      <c r="M14" s="77">
        <f t="shared" si="1"/>
        <v>37022</v>
      </c>
      <c r="N14" s="77">
        <f t="shared" si="1"/>
        <v>0</v>
      </c>
      <c r="O14" s="77">
        <f t="shared" si="1"/>
        <v>37022</v>
      </c>
      <c r="P14" s="77">
        <f t="shared" si="1"/>
        <v>0</v>
      </c>
      <c r="Q14" s="78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D15" sqref="D15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45" customWidth="1"/>
    <col min="14" max="16384" width="10.625" style="1" customWidth="1"/>
  </cols>
  <sheetData>
    <row r="1" spans="1:8" ht="18" customHeight="1">
      <c r="A1" s="1" t="s">
        <v>146</v>
      </c>
      <c r="E1" s="46" t="s">
        <v>175</v>
      </c>
      <c r="H1" s="45" t="s">
        <v>148</v>
      </c>
    </row>
    <row r="2" ht="15" customHeight="1" thickBot="1">
      <c r="N2" s="47"/>
    </row>
    <row r="3" spans="1:14" s="4" customFormat="1" ht="15" customHeight="1">
      <c r="A3" s="48"/>
      <c r="B3" s="49"/>
      <c r="C3" s="37" t="s">
        <v>176</v>
      </c>
      <c r="D3" s="38"/>
      <c r="E3" s="38"/>
      <c r="F3" s="39"/>
      <c r="G3" s="37" t="s">
        <v>177</v>
      </c>
      <c r="H3" s="38"/>
      <c r="I3" s="38"/>
      <c r="J3" s="39"/>
      <c r="K3" s="37" t="s">
        <v>178</v>
      </c>
      <c r="L3" s="38"/>
      <c r="M3" s="38"/>
      <c r="N3" s="40"/>
    </row>
    <row r="4" spans="1:14" s="4" customFormat="1" ht="15" customHeight="1" thickBot="1">
      <c r="A4" s="51"/>
      <c r="B4" s="52"/>
      <c r="C4" s="10" t="s">
        <v>163</v>
      </c>
      <c r="D4" s="10" t="s">
        <v>179</v>
      </c>
      <c r="E4" s="10" t="s">
        <v>180</v>
      </c>
      <c r="F4" s="10" t="s">
        <v>181</v>
      </c>
      <c r="G4" s="10" t="s">
        <v>163</v>
      </c>
      <c r="H4" s="10" t="s">
        <v>179</v>
      </c>
      <c r="I4" s="10" t="s">
        <v>180</v>
      </c>
      <c r="J4" s="10" t="s">
        <v>181</v>
      </c>
      <c r="K4" s="10" t="s">
        <v>163</v>
      </c>
      <c r="L4" s="10" t="s">
        <v>179</v>
      </c>
      <c r="M4" s="10" t="s">
        <v>180</v>
      </c>
      <c r="N4" s="55" t="s">
        <v>181</v>
      </c>
    </row>
    <row r="5" spans="1:14" ht="15" customHeight="1">
      <c r="A5" s="56" t="s">
        <v>168</v>
      </c>
      <c r="B5" s="57" t="s">
        <v>169</v>
      </c>
      <c r="C5" s="59">
        <f>SUM(D5:F5)</f>
        <v>451</v>
      </c>
      <c r="D5" s="59">
        <f aca="true" t="shared" si="0" ref="D5:F8">+H5+L5</f>
        <v>451</v>
      </c>
      <c r="E5" s="59">
        <f t="shared" si="0"/>
        <v>0</v>
      </c>
      <c r="F5" s="59">
        <f t="shared" si="0"/>
        <v>0</v>
      </c>
      <c r="G5" s="59">
        <f>SUM(H5:J5)</f>
        <v>341</v>
      </c>
      <c r="H5" s="59">
        <v>341</v>
      </c>
      <c r="I5" s="59">
        <v>0</v>
      </c>
      <c r="J5" s="59">
        <v>0</v>
      </c>
      <c r="K5" s="59">
        <f>SUM(L5:N5)</f>
        <v>110</v>
      </c>
      <c r="L5" s="59">
        <v>110</v>
      </c>
      <c r="M5" s="59">
        <v>0</v>
      </c>
      <c r="N5" s="60">
        <v>0</v>
      </c>
    </row>
    <row r="6" spans="1:14" ht="15" customHeight="1">
      <c r="A6" s="61"/>
      <c r="B6" s="62" t="s">
        <v>170</v>
      </c>
      <c r="C6" s="64">
        <f>SUM(D6:F6)</f>
        <v>257</v>
      </c>
      <c r="D6" s="64">
        <f t="shared" si="0"/>
        <v>3</v>
      </c>
      <c r="E6" s="64">
        <f t="shared" si="0"/>
        <v>108</v>
      </c>
      <c r="F6" s="64">
        <f t="shared" si="0"/>
        <v>146</v>
      </c>
      <c r="G6" s="64">
        <f>SUM(H6:J6)</f>
        <v>97</v>
      </c>
      <c r="H6" s="64">
        <v>1</v>
      </c>
      <c r="I6" s="64">
        <v>80</v>
      </c>
      <c r="J6" s="64">
        <v>16</v>
      </c>
      <c r="K6" s="64">
        <f>SUM(L6:N6)</f>
        <v>160</v>
      </c>
      <c r="L6" s="64">
        <v>2</v>
      </c>
      <c r="M6" s="64">
        <v>28</v>
      </c>
      <c r="N6" s="65">
        <v>130</v>
      </c>
    </row>
    <row r="7" spans="1:14" ht="15" customHeight="1">
      <c r="A7" s="61"/>
      <c r="B7" s="62" t="s">
        <v>171</v>
      </c>
      <c r="C7" s="64">
        <f>SUM(D7:F7)</f>
        <v>0</v>
      </c>
      <c r="D7" s="64">
        <f t="shared" si="0"/>
        <v>0</v>
      </c>
      <c r="E7" s="64">
        <f t="shared" si="0"/>
        <v>0</v>
      </c>
      <c r="F7" s="64">
        <f t="shared" si="0"/>
        <v>0</v>
      </c>
      <c r="G7" s="64">
        <f>SUM(H7:J7)</f>
        <v>0</v>
      </c>
      <c r="H7" s="64">
        <v>0</v>
      </c>
      <c r="I7" s="64">
        <v>0</v>
      </c>
      <c r="J7" s="64">
        <v>0</v>
      </c>
      <c r="K7" s="64">
        <f>SUM(L7:N7)</f>
        <v>0</v>
      </c>
      <c r="L7" s="64">
        <v>0</v>
      </c>
      <c r="M7" s="64">
        <v>0</v>
      </c>
      <c r="N7" s="65">
        <v>0</v>
      </c>
    </row>
    <row r="8" spans="1:14" ht="15" customHeight="1">
      <c r="A8" s="61"/>
      <c r="B8" s="66" t="s">
        <v>172</v>
      </c>
      <c r="C8" s="68">
        <f>SUM(D8:F8)</f>
        <v>447</v>
      </c>
      <c r="D8" s="68">
        <f t="shared" si="0"/>
        <v>118</v>
      </c>
      <c r="E8" s="68">
        <f t="shared" si="0"/>
        <v>0</v>
      </c>
      <c r="F8" s="68">
        <f t="shared" si="0"/>
        <v>329</v>
      </c>
      <c r="G8" s="68">
        <f>SUM(H8:J8)</f>
        <v>115</v>
      </c>
      <c r="H8" s="68">
        <v>115</v>
      </c>
      <c r="I8" s="68">
        <v>0</v>
      </c>
      <c r="J8" s="68">
        <v>0</v>
      </c>
      <c r="K8" s="68">
        <f>SUM(L8:N8)</f>
        <v>332</v>
      </c>
      <c r="L8" s="68">
        <v>3</v>
      </c>
      <c r="M8" s="68">
        <v>0</v>
      </c>
      <c r="N8" s="69">
        <v>329</v>
      </c>
    </row>
    <row r="9" spans="1:14" ht="15" customHeight="1">
      <c r="A9" s="70"/>
      <c r="B9" s="71" t="s">
        <v>153</v>
      </c>
      <c r="C9" s="79">
        <f>SUM(C5:C8)</f>
        <v>1155</v>
      </c>
      <c r="D9" s="79">
        <f>SUM(D5:D8)</f>
        <v>572</v>
      </c>
      <c r="E9" s="79">
        <f aca="true" t="shared" si="1" ref="E9:M9">SUM(E5:E8)</f>
        <v>108</v>
      </c>
      <c r="F9" s="79">
        <f t="shared" si="1"/>
        <v>475</v>
      </c>
      <c r="G9" s="79">
        <f t="shared" si="1"/>
        <v>553</v>
      </c>
      <c r="H9" s="79">
        <f t="shared" si="1"/>
        <v>457</v>
      </c>
      <c r="I9" s="79">
        <f t="shared" si="1"/>
        <v>80</v>
      </c>
      <c r="J9" s="79">
        <f t="shared" si="1"/>
        <v>16</v>
      </c>
      <c r="K9" s="79">
        <f t="shared" si="1"/>
        <v>602</v>
      </c>
      <c r="L9" s="79">
        <f t="shared" si="1"/>
        <v>115</v>
      </c>
      <c r="M9" s="79">
        <f t="shared" si="1"/>
        <v>28</v>
      </c>
      <c r="N9" s="73">
        <f>SUM(N5:N8)</f>
        <v>459</v>
      </c>
    </row>
    <row r="10" spans="1:14" ht="15" customHeight="1">
      <c r="A10" s="74" t="s">
        <v>173</v>
      </c>
      <c r="B10" s="57" t="s">
        <v>169</v>
      </c>
      <c r="C10" s="59">
        <f>SUM(D10:F10)</f>
        <v>63916</v>
      </c>
      <c r="D10" s="59">
        <f aca="true" t="shared" si="2" ref="D10:F13">+H10+L10</f>
        <v>63916</v>
      </c>
      <c r="E10" s="59">
        <f t="shared" si="2"/>
        <v>0</v>
      </c>
      <c r="F10" s="59">
        <f t="shared" si="2"/>
        <v>0</v>
      </c>
      <c r="G10" s="59">
        <f>SUM(H10:J10)</f>
        <v>47208</v>
      </c>
      <c r="H10" s="59">
        <v>47208</v>
      </c>
      <c r="I10" s="59">
        <v>0</v>
      </c>
      <c r="J10" s="59">
        <v>0</v>
      </c>
      <c r="K10" s="59">
        <f>SUM(L10:N10)</f>
        <v>16708</v>
      </c>
      <c r="L10" s="59">
        <v>16708</v>
      </c>
      <c r="M10" s="59">
        <v>0</v>
      </c>
      <c r="N10" s="60">
        <v>0</v>
      </c>
    </row>
    <row r="11" spans="1:14" ht="15" customHeight="1">
      <c r="A11" s="75"/>
      <c r="B11" s="62" t="s">
        <v>170</v>
      </c>
      <c r="C11" s="64">
        <f>SUM(D11:F11)</f>
        <v>13756</v>
      </c>
      <c r="D11" s="64">
        <f t="shared" si="2"/>
        <v>370</v>
      </c>
      <c r="E11" s="64">
        <f t="shared" si="2"/>
        <v>5852</v>
      </c>
      <c r="F11" s="64">
        <f t="shared" si="2"/>
        <v>7534</v>
      </c>
      <c r="G11" s="64">
        <f>SUM(H11:J11)</f>
        <v>5167</v>
      </c>
      <c r="H11" s="64">
        <v>115</v>
      </c>
      <c r="I11" s="64">
        <v>4304</v>
      </c>
      <c r="J11" s="64">
        <v>748</v>
      </c>
      <c r="K11" s="64">
        <f>SUM(L11:N11)</f>
        <v>8589</v>
      </c>
      <c r="L11" s="64">
        <v>255</v>
      </c>
      <c r="M11" s="64">
        <v>1548</v>
      </c>
      <c r="N11" s="65">
        <v>6786</v>
      </c>
    </row>
    <row r="12" spans="1:14" ht="15" customHeight="1">
      <c r="A12" s="75"/>
      <c r="B12" s="62" t="s">
        <v>171</v>
      </c>
      <c r="C12" s="64">
        <f>SUM(D12:F12)</f>
        <v>0</v>
      </c>
      <c r="D12" s="64">
        <f t="shared" si="2"/>
        <v>0</v>
      </c>
      <c r="E12" s="64">
        <f t="shared" si="2"/>
        <v>0</v>
      </c>
      <c r="F12" s="64">
        <f t="shared" si="2"/>
        <v>0</v>
      </c>
      <c r="G12" s="64">
        <f>SUM(H12:J12)</f>
        <v>0</v>
      </c>
      <c r="H12" s="64">
        <v>0</v>
      </c>
      <c r="I12" s="64">
        <v>0</v>
      </c>
      <c r="J12" s="64">
        <v>0</v>
      </c>
      <c r="K12" s="64">
        <f>SUM(L12:N12)</f>
        <v>0</v>
      </c>
      <c r="L12" s="64">
        <v>0</v>
      </c>
      <c r="M12" s="64">
        <v>0</v>
      </c>
      <c r="N12" s="65">
        <v>0</v>
      </c>
    </row>
    <row r="13" spans="1:14" ht="15" customHeight="1">
      <c r="A13" s="75"/>
      <c r="B13" s="66" t="s">
        <v>172</v>
      </c>
      <c r="C13" s="68">
        <f>SUM(D13:F13)</f>
        <v>46470</v>
      </c>
      <c r="D13" s="68">
        <f t="shared" si="2"/>
        <v>14608</v>
      </c>
      <c r="E13" s="68">
        <f t="shared" si="2"/>
        <v>0</v>
      </c>
      <c r="F13" s="68">
        <f t="shared" si="2"/>
        <v>31862</v>
      </c>
      <c r="G13" s="68">
        <f>SUM(H13:J13)</f>
        <v>14170</v>
      </c>
      <c r="H13" s="68">
        <v>14170</v>
      </c>
      <c r="I13" s="68">
        <v>0</v>
      </c>
      <c r="J13" s="68">
        <v>0</v>
      </c>
      <c r="K13" s="68">
        <f>SUM(L13:N13)</f>
        <v>32300</v>
      </c>
      <c r="L13" s="68">
        <v>438</v>
      </c>
      <c r="M13" s="68">
        <v>0</v>
      </c>
      <c r="N13" s="69">
        <v>31862</v>
      </c>
    </row>
    <row r="14" spans="1:14" ht="15" customHeight="1" thickBot="1">
      <c r="A14" s="76" t="s">
        <v>174</v>
      </c>
      <c r="B14" s="13" t="s">
        <v>153</v>
      </c>
      <c r="C14" s="80">
        <f aca="true" t="shared" si="3" ref="C14:N14">SUM(C10:C13)</f>
        <v>124142</v>
      </c>
      <c r="D14" s="80">
        <f t="shared" si="3"/>
        <v>78894</v>
      </c>
      <c r="E14" s="80">
        <f t="shared" si="3"/>
        <v>5852</v>
      </c>
      <c r="F14" s="80">
        <f t="shared" si="3"/>
        <v>39396</v>
      </c>
      <c r="G14" s="80">
        <f t="shared" si="3"/>
        <v>66545</v>
      </c>
      <c r="H14" s="80">
        <f t="shared" si="3"/>
        <v>61493</v>
      </c>
      <c r="I14" s="80">
        <f t="shared" si="3"/>
        <v>4304</v>
      </c>
      <c r="J14" s="80">
        <f t="shared" si="3"/>
        <v>748</v>
      </c>
      <c r="K14" s="80">
        <f t="shared" si="3"/>
        <v>57597</v>
      </c>
      <c r="L14" s="80">
        <f t="shared" si="3"/>
        <v>17401</v>
      </c>
      <c r="M14" s="80">
        <f t="shared" si="3"/>
        <v>1548</v>
      </c>
      <c r="N14" s="78">
        <f t="shared" si="3"/>
        <v>38648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C13" sqref="C13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45" customWidth="1"/>
    <col min="8" max="8" width="18.625" style="1" customWidth="1"/>
    <col min="9" max="16384" width="12.625" style="1" customWidth="1"/>
  </cols>
  <sheetData>
    <row r="1" spans="1:6" ht="18" customHeight="1">
      <c r="A1" s="1" t="s">
        <v>146</v>
      </c>
      <c r="D1" s="46" t="s">
        <v>182</v>
      </c>
      <c r="F1" s="45" t="s">
        <v>148</v>
      </c>
    </row>
    <row r="2" ht="15" customHeight="1" thickBot="1">
      <c r="H2" s="47"/>
    </row>
    <row r="3" spans="1:8" s="4" customFormat="1" ht="15" customHeight="1">
      <c r="A3" s="48"/>
      <c r="B3" s="49"/>
      <c r="C3" s="81"/>
      <c r="D3" s="50"/>
      <c r="E3" s="50"/>
      <c r="F3" s="34"/>
      <c r="G3" s="35" t="s">
        <v>183</v>
      </c>
      <c r="H3" s="36"/>
    </row>
    <row r="4" spans="1:8" s="4" customFormat="1" ht="15" customHeight="1" thickBot="1">
      <c r="A4" s="51"/>
      <c r="B4" s="52"/>
      <c r="C4" s="76" t="s">
        <v>153</v>
      </c>
      <c r="D4" s="10" t="s">
        <v>184</v>
      </c>
      <c r="E4" s="10" t="s">
        <v>163</v>
      </c>
      <c r="F4" s="10" t="s">
        <v>185</v>
      </c>
      <c r="G4" s="10" t="s">
        <v>186</v>
      </c>
      <c r="H4" s="55" t="s">
        <v>187</v>
      </c>
    </row>
    <row r="5" spans="1:8" ht="15" customHeight="1">
      <c r="A5" s="56" t="s">
        <v>168</v>
      </c>
      <c r="B5" s="57" t="s">
        <v>169</v>
      </c>
      <c r="C5" s="82">
        <f>D5+E5</f>
        <v>138</v>
      </c>
      <c r="D5" s="59">
        <v>29</v>
      </c>
      <c r="E5" s="83">
        <f>F5+G5+H5</f>
        <v>109</v>
      </c>
      <c r="F5" s="59">
        <v>18</v>
      </c>
      <c r="G5" s="59">
        <v>1</v>
      </c>
      <c r="H5" s="60">
        <v>90</v>
      </c>
    </row>
    <row r="6" spans="1:8" ht="15" customHeight="1">
      <c r="A6" s="61"/>
      <c r="B6" s="62" t="s">
        <v>170</v>
      </c>
      <c r="C6" s="84">
        <f>D6+E6</f>
        <v>118</v>
      </c>
      <c r="D6" s="64">
        <v>63</v>
      </c>
      <c r="E6" s="64">
        <f>F6+G6+H6</f>
        <v>55</v>
      </c>
      <c r="F6" s="64">
        <v>0</v>
      </c>
      <c r="G6" s="64">
        <v>0</v>
      </c>
      <c r="H6" s="65">
        <v>55</v>
      </c>
    </row>
    <row r="7" spans="1:8" ht="15" customHeight="1">
      <c r="A7" s="61"/>
      <c r="B7" s="62" t="s">
        <v>171</v>
      </c>
      <c r="C7" s="84">
        <f>D7+E7</f>
        <v>0</v>
      </c>
      <c r="D7" s="64">
        <v>0</v>
      </c>
      <c r="E7" s="85">
        <f>F7+G7+H7</f>
        <v>0</v>
      </c>
      <c r="F7" s="64">
        <v>0</v>
      </c>
      <c r="G7" s="64">
        <v>0</v>
      </c>
      <c r="H7" s="65">
        <v>0</v>
      </c>
    </row>
    <row r="8" spans="1:8" ht="15" customHeight="1">
      <c r="A8" s="61"/>
      <c r="B8" s="66" t="s">
        <v>172</v>
      </c>
      <c r="C8" s="59">
        <f>D8+E8</f>
        <v>48</v>
      </c>
      <c r="D8" s="68">
        <v>45</v>
      </c>
      <c r="E8" s="59">
        <f>F8+G8+H8</f>
        <v>3</v>
      </c>
      <c r="F8" s="68">
        <v>0</v>
      </c>
      <c r="G8" s="68">
        <v>0</v>
      </c>
      <c r="H8" s="69">
        <v>3</v>
      </c>
    </row>
    <row r="9" spans="1:8" ht="15" customHeight="1">
      <c r="A9" s="70"/>
      <c r="B9" s="71" t="s">
        <v>176</v>
      </c>
      <c r="C9" s="79">
        <f aca="true" t="shared" si="0" ref="C9:H9">SUM(C5:C8)</f>
        <v>304</v>
      </c>
      <c r="D9" s="79">
        <f t="shared" si="0"/>
        <v>137</v>
      </c>
      <c r="E9" s="79">
        <f t="shared" si="0"/>
        <v>167</v>
      </c>
      <c r="F9" s="79">
        <f t="shared" si="0"/>
        <v>18</v>
      </c>
      <c r="G9" s="79">
        <f t="shared" si="0"/>
        <v>1</v>
      </c>
      <c r="H9" s="86">
        <f t="shared" si="0"/>
        <v>148</v>
      </c>
    </row>
    <row r="10" spans="1:8" ht="15" customHeight="1">
      <c r="A10" s="74" t="s">
        <v>173</v>
      </c>
      <c r="B10" s="87" t="s">
        <v>169</v>
      </c>
      <c r="C10" s="88">
        <f>D10+E10</f>
        <v>20025</v>
      </c>
      <c r="D10" s="89">
        <v>4190</v>
      </c>
      <c r="E10" s="89">
        <f>F10+G10+H10</f>
        <v>15835</v>
      </c>
      <c r="F10" s="89">
        <v>2366</v>
      </c>
      <c r="G10" s="89">
        <v>206</v>
      </c>
      <c r="H10" s="90">
        <v>13263</v>
      </c>
    </row>
    <row r="11" spans="1:8" ht="15" customHeight="1">
      <c r="A11" s="75"/>
      <c r="B11" s="62" t="s">
        <v>170</v>
      </c>
      <c r="C11" s="84">
        <f>D11+E11</f>
        <v>6879</v>
      </c>
      <c r="D11" s="64">
        <v>3491</v>
      </c>
      <c r="E11" s="64">
        <f>F11+G11+H11</f>
        <v>3388</v>
      </c>
      <c r="F11" s="64">
        <v>0</v>
      </c>
      <c r="G11" s="64">
        <v>0</v>
      </c>
      <c r="H11" s="65">
        <v>3388</v>
      </c>
    </row>
    <row r="12" spans="1:8" ht="15" customHeight="1">
      <c r="A12" s="75"/>
      <c r="B12" s="62" t="s">
        <v>171</v>
      </c>
      <c r="C12" s="84">
        <f>D12+E12</f>
        <v>0</v>
      </c>
      <c r="D12" s="64">
        <v>0</v>
      </c>
      <c r="E12" s="64">
        <f>F12+G12+H12</f>
        <v>0</v>
      </c>
      <c r="F12" s="64">
        <v>0</v>
      </c>
      <c r="G12" s="64">
        <v>0</v>
      </c>
      <c r="H12" s="65">
        <v>0</v>
      </c>
    </row>
    <row r="13" spans="1:8" ht="15" customHeight="1">
      <c r="A13" s="75"/>
      <c r="B13" s="66" t="s">
        <v>172</v>
      </c>
      <c r="C13" s="85">
        <f>D13+E13</f>
        <v>5685</v>
      </c>
      <c r="D13" s="68">
        <v>5247</v>
      </c>
      <c r="E13" s="85">
        <f>F13+G13+H13</f>
        <v>438</v>
      </c>
      <c r="F13" s="68">
        <v>0</v>
      </c>
      <c r="G13" s="68">
        <v>0</v>
      </c>
      <c r="H13" s="69">
        <v>438</v>
      </c>
    </row>
    <row r="14" spans="1:8" ht="15" customHeight="1" thickBot="1">
      <c r="A14" s="76" t="s">
        <v>174</v>
      </c>
      <c r="B14" s="13" t="s">
        <v>176</v>
      </c>
      <c r="C14" s="91">
        <f aca="true" t="shared" si="1" ref="C14:H14">SUM(C10:C13)</f>
        <v>32589</v>
      </c>
      <c r="D14" s="80">
        <f t="shared" si="1"/>
        <v>12928</v>
      </c>
      <c r="E14" s="92">
        <f t="shared" si="1"/>
        <v>19661</v>
      </c>
      <c r="F14" s="80">
        <f t="shared" si="1"/>
        <v>2366</v>
      </c>
      <c r="G14" s="92">
        <f t="shared" si="1"/>
        <v>206</v>
      </c>
      <c r="H14" s="93">
        <f t="shared" si="1"/>
        <v>17089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C18" sqref="C18"/>
    </sheetView>
  </sheetViews>
  <sheetFormatPr defaultColWidth="9.00390625" defaultRowHeight="15" customHeight="1"/>
  <cols>
    <col min="1" max="1" width="3.625" style="45" customWidth="1"/>
    <col min="2" max="2" width="20.625" style="1" customWidth="1"/>
    <col min="3" max="10" width="13.125" style="45" customWidth="1"/>
    <col min="11" max="11" width="13.125" style="1" customWidth="1"/>
    <col min="12" max="16384" width="12.625" style="1" customWidth="1"/>
  </cols>
  <sheetData>
    <row r="1" spans="1:7" ht="18" customHeight="1">
      <c r="A1" s="45" t="s">
        <v>146</v>
      </c>
      <c r="D1" s="46" t="s">
        <v>188</v>
      </c>
      <c r="E1" s="46"/>
      <c r="G1" s="45" t="s">
        <v>148</v>
      </c>
    </row>
    <row r="2" ht="15" customHeight="1" thickBot="1">
      <c r="K2" s="47"/>
    </row>
    <row r="3" spans="1:11" s="4" customFormat="1" ht="15" customHeight="1">
      <c r="A3" s="48"/>
      <c r="B3" s="49"/>
      <c r="C3" s="81"/>
      <c r="D3" s="37" t="s">
        <v>149</v>
      </c>
      <c r="E3" s="38"/>
      <c r="F3" s="38"/>
      <c r="G3" s="39"/>
      <c r="H3" s="37" t="s">
        <v>150</v>
      </c>
      <c r="I3" s="38"/>
      <c r="J3" s="38"/>
      <c r="K3" s="40"/>
    </row>
    <row r="4" spans="1:11" s="4" customFormat="1" ht="15" customHeight="1" thickBot="1">
      <c r="A4" s="51"/>
      <c r="B4" s="52"/>
      <c r="C4" s="76" t="s">
        <v>153</v>
      </c>
      <c r="D4" s="9" t="s">
        <v>154</v>
      </c>
      <c r="E4" s="9" t="s">
        <v>155</v>
      </c>
      <c r="F4" s="10" t="s">
        <v>156</v>
      </c>
      <c r="G4" s="10" t="s">
        <v>157</v>
      </c>
      <c r="H4" s="10" t="s">
        <v>158</v>
      </c>
      <c r="I4" s="10" t="s">
        <v>159</v>
      </c>
      <c r="J4" s="10" t="s">
        <v>160</v>
      </c>
      <c r="K4" s="55" t="s">
        <v>161</v>
      </c>
    </row>
    <row r="5" spans="1:11" ht="15" customHeight="1">
      <c r="A5" s="56" t="s">
        <v>168</v>
      </c>
      <c r="B5" s="57" t="s">
        <v>185</v>
      </c>
      <c r="C5" s="59">
        <f>SUM(D5+H5)</f>
        <v>553</v>
      </c>
      <c r="D5" s="59">
        <f>SUM(E5:G5)</f>
        <v>0</v>
      </c>
      <c r="E5" s="59">
        <v>0</v>
      </c>
      <c r="F5" s="59">
        <v>0</v>
      </c>
      <c r="G5" s="59">
        <v>0</v>
      </c>
      <c r="H5" s="59">
        <f>SUM(I5:K5)</f>
        <v>553</v>
      </c>
      <c r="I5" s="59">
        <v>123</v>
      </c>
      <c r="J5" s="59">
        <v>0</v>
      </c>
      <c r="K5" s="60">
        <v>430</v>
      </c>
    </row>
    <row r="6" spans="1:11" ht="15" customHeight="1">
      <c r="A6" s="75"/>
      <c r="B6" s="94"/>
      <c r="C6" s="64"/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75"/>
      <c r="B7" s="94" t="s">
        <v>189</v>
      </c>
      <c r="C7" s="64">
        <f>+D7+H7</f>
        <v>0</v>
      </c>
      <c r="D7" s="64">
        <f>SUM(E7:G7)</f>
        <v>0</v>
      </c>
      <c r="E7" s="64">
        <v>0</v>
      </c>
      <c r="F7" s="64">
        <v>0</v>
      </c>
      <c r="G7" s="64">
        <v>0</v>
      </c>
      <c r="H7" s="64">
        <f>SUM(I7:K7)</f>
        <v>0</v>
      </c>
      <c r="I7" s="64">
        <v>0</v>
      </c>
      <c r="J7" s="64">
        <v>0</v>
      </c>
      <c r="K7" s="65">
        <v>0</v>
      </c>
    </row>
    <row r="8" spans="1:11" ht="15" customHeight="1">
      <c r="A8" s="75"/>
      <c r="B8" s="94" t="s">
        <v>186</v>
      </c>
      <c r="C8" s="64">
        <f>+D8+H8</f>
        <v>389</v>
      </c>
      <c r="D8" s="64">
        <f>SUM(E8:G8)</f>
        <v>0</v>
      </c>
      <c r="E8" s="64">
        <v>0</v>
      </c>
      <c r="F8" s="64">
        <v>0</v>
      </c>
      <c r="G8" s="64">
        <v>0</v>
      </c>
      <c r="H8" s="64">
        <f>SUM(I8:K8)</f>
        <v>389</v>
      </c>
      <c r="I8" s="64">
        <v>351</v>
      </c>
      <c r="J8" s="64">
        <v>0</v>
      </c>
      <c r="K8" s="65">
        <v>38</v>
      </c>
    </row>
    <row r="9" spans="1:11" ht="15" customHeight="1">
      <c r="A9" s="75"/>
      <c r="B9" s="94" t="s">
        <v>187</v>
      </c>
      <c r="C9" s="64">
        <f>+D9+H9</f>
        <v>213</v>
      </c>
      <c r="D9" s="64">
        <f>SUM(E9:G9)</f>
        <v>0</v>
      </c>
      <c r="E9" s="64">
        <v>0</v>
      </c>
      <c r="F9" s="64">
        <v>0</v>
      </c>
      <c r="G9" s="64">
        <v>0</v>
      </c>
      <c r="H9" s="64">
        <f>SUM(I9:K9)</f>
        <v>213</v>
      </c>
      <c r="I9" s="64">
        <v>10</v>
      </c>
      <c r="J9" s="64">
        <v>0</v>
      </c>
      <c r="K9" s="65">
        <v>203</v>
      </c>
    </row>
    <row r="10" spans="1:11" ht="15" customHeight="1">
      <c r="A10" s="75"/>
      <c r="B10" s="57" t="s">
        <v>190</v>
      </c>
      <c r="C10" s="64">
        <f>+D10+H10</f>
        <v>0</v>
      </c>
      <c r="D10" s="64">
        <f>SUM(E10:G10)</f>
        <v>0</v>
      </c>
      <c r="E10" s="59">
        <v>0</v>
      </c>
      <c r="F10" s="59">
        <v>0</v>
      </c>
      <c r="G10" s="59">
        <v>0</v>
      </c>
      <c r="H10" s="64">
        <f>SUM(I10:K10)</f>
        <v>0</v>
      </c>
      <c r="I10" s="59">
        <v>0</v>
      </c>
      <c r="J10" s="59">
        <v>0</v>
      </c>
      <c r="K10" s="60">
        <v>0</v>
      </c>
    </row>
    <row r="11" spans="1:11" ht="15" customHeight="1">
      <c r="A11" s="75"/>
      <c r="B11" s="66" t="s">
        <v>167</v>
      </c>
      <c r="C11" s="68">
        <f>+D11+H11</f>
        <v>0</v>
      </c>
      <c r="D11" s="68">
        <f>SUM(E11:G11)</f>
        <v>0</v>
      </c>
      <c r="E11" s="68">
        <v>0</v>
      </c>
      <c r="F11" s="68">
        <v>0</v>
      </c>
      <c r="G11" s="68">
        <v>0</v>
      </c>
      <c r="H11" s="68">
        <f>SUM(I11:K11)</f>
        <v>0</v>
      </c>
      <c r="I11" s="68">
        <v>0</v>
      </c>
      <c r="J11" s="68">
        <v>0</v>
      </c>
      <c r="K11" s="69">
        <v>0</v>
      </c>
    </row>
    <row r="12" spans="1:11" ht="15" customHeight="1">
      <c r="A12" s="75"/>
      <c r="B12" s="95" t="s">
        <v>191</v>
      </c>
      <c r="C12" s="89">
        <f>SUM(C7:C11)</f>
        <v>602</v>
      </c>
      <c r="D12" s="89">
        <f aca="true" t="shared" si="0" ref="D12:K12">SUM(D7:D11)</f>
        <v>0</v>
      </c>
      <c r="E12" s="89">
        <f t="shared" si="0"/>
        <v>0</v>
      </c>
      <c r="F12" s="89">
        <f t="shared" si="0"/>
        <v>0</v>
      </c>
      <c r="G12" s="89">
        <f t="shared" si="0"/>
        <v>0</v>
      </c>
      <c r="H12" s="89">
        <f t="shared" si="0"/>
        <v>602</v>
      </c>
      <c r="I12" s="89">
        <f t="shared" si="0"/>
        <v>361</v>
      </c>
      <c r="J12" s="89">
        <f t="shared" si="0"/>
        <v>0</v>
      </c>
      <c r="K12" s="96">
        <f t="shared" si="0"/>
        <v>241</v>
      </c>
    </row>
    <row r="13" spans="1:11" ht="15" customHeight="1">
      <c r="A13" s="75"/>
      <c r="B13" s="66"/>
      <c r="C13" s="68"/>
      <c r="D13" s="68"/>
      <c r="E13" s="68"/>
      <c r="F13" s="68"/>
      <c r="G13" s="68"/>
      <c r="H13" s="68"/>
      <c r="I13" s="68"/>
      <c r="J13" s="68"/>
      <c r="K13" s="69"/>
    </row>
    <row r="14" spans="1:11" ht="15" customHeight="1">
      <c r="A14" s="97"/>
      <c r="B14" s="71" t="s">
        <v>153</v>
      </c>
      <c r="C14" s="79">
        <f>+C5+C12</f>
        <v>1155</v>
      </c>
      <c r="D14" s="79">
        <f aca="true" t="shared" si="1" ref="D14:K14">+D5+D12</f>
        <v>0</v>
      </c>
      <c r="E14" s="79">
        <f t="shared" si="1"/>
        <v>0</v>
      </c>
      <c r="F14" s="79">
        <f t="shared" si="1"/>
        <v>0</v>
      </c>
      <c r="G14" s="79">
        <f t="shared" si="1"/>
        <v>0</v>
      </c>
      <c r="H14" s="79">
        <f t="shared" si="1"/>
        <v>1155</v>
      </c>
      <c r="I14" s="79">
        <f t="shared" si="1"/>
        <v>484</v>
      </c>
      <c r="J14" s="79">
        <f t="shared" si="1"/>
        <v>0</v>
      </c>
      <c r="K14" s="86">
        <f t="shared" si="1"/>
        <v>671</v>
      </c>
    </row>
    <row r="15" spans="1:11" ht="15" customHeight="1">
      <c r="A15" s="98"/>
      <c r="B15" s="99" t="s">
        <v>185</v>
      </c>
      <c r="C15" s="59">
        <f>SUM(D15+H15)</f>
        <v>66545</v>
      </c>
      <c r="D15" s="59">
        <f>SUM(E15:G15)</f>
        <v>0</v>
      </c>
      <c r="E15" s="59">
        <v>0</v>
      </c>
      <c r="F15" s="59">
        <v>0</v>
      </c>
      <c r="G15" s="59">
        <v>0</v>
      </c>
      <c r="H15" s="59">
        <f>SUM(I15:K15)</f>
        <v>66545</v>
      </c>
      <c r="I15" s="59">
        <v>14366</v>
      </c>
      <c r="J15" s="59">
        <v>0</v>
      </c>
      <c r="K15" s="60">
        <v>52179</v>
      </c>
    </row>
    <row r="16" spans="1:11" ht="15" customHeight="1">
      <c r="A16" s="100" t="s">
        <v>173</v>
      </c>
      <c r="B16" s="94"/>
      <c r="C16" s="64"/>
      <c r="D16" s="64"/>
      <c r="E16" s="64"/>
      <c r="F16" s="64"/>
      <c r="G16" s="64"/>
      <c r="H16" s="64"/>
      <c r="I16" s="64"/>
      <c r="J16" s="64"/>
      <c r="K16" s="65"/>
    </row>
    <row r="17" spans="1:11" ht="15" customHeight="1">
      <c r="A17" s="100"/>
      <c r="B17" s="94" t="s">
        <v>192</v>
      </c>
      <c r="C17" s="64">
        <f>+D17+H17</f>
        <v>0</v>
      </c>
      <c r="D17" s="64">
        <f>SUM(E17:G17)</f>
        <v>0</v>
      </c>
      <c r="E17" s="64">
        <v>0</v>
      </c>
      <c r="F17" s="64">
        <v>0</v>
      </c>
      <c r="G17" s="64">
        <v>0</v>
      </c>
      <c r="H17" s="64">
        <f>SUM(I17:K17)</f>
        <v>0</v>
      </c>
      <c r="I17" s="64">
        <v>0</v>
      </c>
      <c r="J17" s="64">
        <v>0</v>
      </c>
      <c r="K17" s="65">
        <v>0</v>
      </c>
    </row>
    <row r="18" spans="1:11" ht="15" customHeight="1">
      <c r="A18" s="100"/>
      <c r="B18" s="94" t="s">
        <v>186</v>
      </c>
      <c r="C18" s="64">
        <f>+D18+H18</f>
        <v>35653</v>
      </c>
      <c r="D18" s="64">
        <f>SUM(E18:G18)</f>
        <v>0</v>
      </c>
      <c r="E18" s="64">
        <v>0</v>
      </c>
      <c r="F18" s="64">
        <v>0</v>
      </c>
      <c r="G18" s="64">
        <v>0</v>
      </c>
      <c r="H18" s="64">
        <f>SUM(I18:K18)</f>
        <v>35653</v>
      </c>
      <c r="I18" s="64">
        <v>32480</v>
      </c>
      <c r="J18" s="64">
        <v>0</v>
      </c>
      <c r="K18" s="65">
        <v>3173</v>
      </c>
    </row>
    <row r="19" spans="1:11" ht="15" customHeight="1">
      <c r="A19" s="100"/>
      <c r="B19" s="94" t="s">
        <v>187</v>
      </c>
      <c r="C19" s="64">
        <f>+D19+H19</f>
        <v>21944</v>
      </c>
      <c r="D19" s="64">
        <f>SUM(E19:G19)</f>
        <v>0</v>
      </c>
      <c r="E19" s="64">
        <v>0</v>
      </c>
      <c r="F19" s="64">
        <v>0</v>
      </c>
      <c r="G19" s="64">
        <v>0</v>
      </c>
      <c r="H19" s="64">
        <f>SUM(I19:K19)</f>
        <v>21944</v>
      </c>
      <c r="I19" s="64">
        <v>914</v>
      </c>
      <c r="J19" s="64">
        <v>0</v>
      </c>
      <c r="K19" s="65">
        <v>21030</v>
      </c>
    </row>
    <row r="20" spans="1:11" ht="15" customHeight="1">
      <c r="A20" s="100"/>
      <c r="B20" s="101" t="s">
        <v>190</v>
      </c>
      <c r="C20" s="64">
        <f>+D20+H20</f>
        <v>0</v>
      </c>
      <c r="D20" s="64">
        <f>SUM(E20:G20)</f>
        <v>0</v>
      </c>
      <c r="E20" s="59">
        <v>0</v>
      </c>
      <c r="F20" s="59">
        <v>0</v>
      </c>
      <c r="G20" s="59">
        <v>0</v>
      </c>
      <c r="H20" s="64">
        <f>SUM(I20:K20)</f>
        <v>0</v>
      </c>
      <c r="I20" s="59">
        <v>0</v>
      </c>
      <c r="J20" s="59">
        <v>0</v>
      </c>
      <c r="K20" s="60">
        <v>0</v>
      </c>
    </row>
    <row r="21" spans="1:11" ht="15" customHeight="1">
      <c r="A21" s="100"/>
      <c r="B21" s="102" t="s">
        <v>167</v>
      </c>
      <c r="C21" s="68">
        <f>+D21+H21</f>
        <v>0</v>
      </c>
      <c r="D21" s="68">
        <f>SUM(E21:G21)</f>
        <v>0</v>
      </c>
      <c r="E21" s="68">
        <v>0</v>
      </c>
      <c r="F21" s="68">
        <v>0</v>
      </c>
      <c r="G21" s="68">
        <v>0</v>
      </c>
      <c r="H21" s="68">
        <f>SUM(I21:K21)</f>
        <v>0</v>
      </c>
      <c r="I21" s="68">
        <v>0</v>
      </c>
      <c r="J21" s="68">
        <v>0</v>
      </c>
      <c r="K21" s="69">
        <v>0</v>
      </c>
    </row>
    <row r="22" spans="1:11" ht="15" customHeight="1">
      <c r="A22" s="100"/>
      <c r="B22" s="95" t="s">
        <v>191</v>
      </c>
      <c r="C22" s="89">
        <f aca="true" t="shared" si="2" ref="C22:K22">SUM(C17:C21)</f>
        <v>57597</v>
      </c>
      <c r="D22" s="89">
        <f t="shared" si="2"/>
        <v>0</v>
      </c>
      <c r="E22" s="89">
        <f t="shared" si="2"/>
        <v>0</v>
      </c>
      <c r="F22" s="89">
        <f t="shared" si="2"/>
        <v>0</v>
      </c>
      <c r="G22" s="89">
        <f t="shared" si="2"/>
        <v>0</v>
      </c>
      <c r="H22" s="89">
        <f t="shared" si="2"/>
        <v>57597</v>
      </c>
      <c r="I22" s="89">
        <f t="shared" si="2"/>
        <v>33394</v>
      </c>
      <c r="J22" s="89">
        <f t="shared" si="2"/>
        <v>0</v>
      </c>
      <c r="K22" s="96">
        <f t="shared" si="2"/>
        <v>24203</v>
      </c>
    </row>
    <row r="23" spans="1:11" ht="15" customHeight="1">
      <c r="A23" s="103" t="s">
        <v>193</v>
      </c>
      <c r="B23" s="102"/>
      <c r="C23" s="68"/>
      <c r="D23" s="68"/>
      <c r="E23" s="68"/>
      <c r="F23" s="68"/>
      <c r="G23" s="68"/>
      <c r="H23" s="68"/>
      <c r="I23" s="68"/>
      <c r="J23" s="68"/>
      <c r="K23" s="69"/>
    </row>
    <row r="24" spans="1:11" ht="15" customHeight="1" thickBot="1">
      <c r="A24" s="76"/>
      <c r="B24" s="13" t="s">
        <v>153</v>
      </c>
      <c r="C24" s="80">
        <f>+C15+C22</f>
        <v>124142</v>
      </c>
      <c r="D24" s="80">
        <f aca="true" t="shared" si="3" ref="D24:K24">+D15+D22</f>
        <v>0</v>
      </c>
      <c r="E24" s="80">
        <f t="shared" si="3"/>
        <v>0</v>
      </c>
      <c r="F24" s="80">
        <f t="shared" si="3"/>
        <v>0</v>
      </c>
      <c r="G24" s="80">
        <f t="shared" si="3"/>
        <v>0</v>
      </c>
      <c r="H24" s="80">
        <f t="shared" si="3"/>
        <v>124142</v>
      </c>
      <c r="I24" s="80">
        <f t="shared" si="3"/>
        <v>47760</v>
      </c>
      <c r="J24" s="80">
        <f t="shared" si="3"/>
        <v>0</v>
      </c>
      <c r="K24" s="93">
        <f t="shared" si="3"/>
        <v>76382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2000-01-06T05:07:01Z</cp:lastPrinted>
  <dcterms:created xsi:type="dcterms:W3CDTF">2000-01-06T00:38:06Z</dcterms:created>
  <dcterms:modified xsi:type="dcterms:W3CDTF">2005-05-14T14:12:22Z</dcterms:modified>
  <cp:category/>
  <cp:version/>
  <cp:contentType/>
  <cp:contentStatus/>
</cp:coreProperties>
</file>