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6300" tabRatio="509" firstSheet="1" activeTab="1"/>
  </bookViews>
  <sheets>
    <sheet name="岐阜医療" sheetId="1" r:id="rId1"/>
    <sheet name="第１9-1表(合計)" sheetId="2" r:id="rId2"/>
    <sheet name="第１9-1表②" sheetId="3" state="hidden" r:id="rId3"/>
    <sheet name="第１9-2表(男子)" sheetId="4" r:id="rId4"/>
    <sheet name="第１9-2表② " sheetId="5" state="hidden" r:id="rId5"/>
    <sheet name="第１9-3表(女子) " sheetId="6" r:id="rId6"/>
    <sheet name="第１9-3表② " sheetId="7" state="hidden" r:id="rId7"/>
  </sheets>
  <definedNames>
    <definedName name="_xlnm.Print_Area" localSheetId="1">'第１9-1表(合計)'!$A$1:$W$76</definedName>
    <definedName name="_xlnm.Print_Area" localSheetId="2">'第１9-1表②'!$A$1:$W$33</definedName>
    <definedName name="_xlnm.Print_Area" localSheetId="3">'第１9-2表(男子)'!$A$1:$W$75</definedName>
    <definedName name="_xlnm.Print_Area" localSheetId="4">'第１9-2表② '!$A$1:$W$33</definedName>
    <definedName name="_xlnm.Print_Area" localSheetId="5">'第１9-3表(女子) '!$A$1:$W$75</definedName>
    <definedName name="_xlnm.Print_Area" localSheetId="6">'第１9-3表② '!$A$1:$W$33</definedName>
  </definedNames>
  <calcPr fullCalcOnLoad="1"/>
</workbook>
</file>

<file path=xl/sharedStrings.xml><?xml version="1.0" encoding="utf-8"?>
<sst xmlns="http://schemas.openxmlformats.org/spreadsheetml/2006/main" count="1422" uniqueCount="128">
  <si>
    <t>合計＝男子＋女子</t>
  </si>
  <si>
    <t>単位：人</t>
  </si>
  <si>
    <t>区　　分</t>
  </si>
  <si>
    <t>県　　　　　　　　　　　　　内</t>
  </si>
  <si>
    <t>県　　　　　　　　　　　　　外</t>
  </si>
  <si>
    <t>計</t>
  </si>
  <si>
    <t>大　　　　学</t>
  </si>
  <si>
    <t>短　期　大　学</t>
  </si>
  <si>
    <t>大学・短期</t>
  </si>
  <si>
    <t>大学等の別</t>
  </si>
  <si>
    <t>盲・聾・養</t>
  </si>
  <si>
    <t>大学の通信</t>
  </si>
  <si>
    <t>科、高校の</t>
  </si>
  <si>
    <t>護学校高等</t>
  </si>
  <si>
    <t>国立</t>
  </si>
  <si>
    <t>公立</t>
  </si>
  <si>
    <t>私立</t>
  </si>
  <si>
    <t>教育部及び</t>
  </si>
  <si>
    <t>専攻科</t>
  </si>
  <si>
    <t>部専攻科</t>
  </si>
  <si>
    <t>放送大学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</si>
  <si>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</si>
  <si>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</si>
  <si>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</si>
  <si>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</si>
  <si>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</si>
  <si>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</si>
  <si>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</si>
  <si>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</si>
  <si>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</si>
  <si>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第19－１表　県内・県外別進学者数（就職進学者を含む）･･････続き</t>
  </si>
  <si>
    <t>東濃西部地域</t>
  </si>
  <si>
    <t>中津川・恵那地域</t>
  </si>
  <si>
    <t>益田地域</t>
  </si>
  <si>
    <t>飛騨地域</t>
  </si>
  <si>
    <t>男子</t>
  </si>
  <si>
    <t>第19－２表　県内・県外別進学者数（就職進学者を含む）･･････続き</t>
  </si>
  <si>
    <t>女子</t>
  </si>
  <si>
    <t>第19－３表　県内・県外別進学者数（就職進学者を含む）･･････続き</t>
  </si>
  <si>
    <t>足し込み後</t>
  </si>
  <si>
    <t>岐阜医療分</t>
  </si>
  <si>
    <t>総数</t>
  </si>
  <si>
    <t>全日制</t>
  </si>
  <si>
    <t>公立</t>
  </si>
  <si>
    <t>私立</t>
  </si>
  <si>
    <t>定時制</t>
  </si>
  <si>
    <t>岐阜地域地域</t>
  </si>
  <si>
    <t>大垣地域地域</t>
  </si>
  <si>
    <t>揖斐地域地域</t>
  </si>
  <si>
    <t>中濃地域地域</t>
  </si>
  <si>
    <t>郡上地域地域</t>
  </si>
  <si>
    <t>可茂地域地域</t>
  </si>
  <si>
    <t>東濃西部地域地域</t>
  </si>
  <si>
    <t>中津川・恵那地域地域</t>
  </si>
  <si>
    <t>益田地域地域</t>
  </si>
  <si>
    <t>飛騨地域地域</t>
  </si>
  <si>
    <t>合計</t>
  </si>
  <si>
    <t>男子</t>
  </si>
  <si>
    <t xml:space="preserve">        263</t>
  </si>
  <si>
    <t xml:space="preserve">        550</t>
  </si>
  <si>
    <t xml:space="preserve">          9</t>
  </si>
  <si>
    <t xml:space="preserve">        539</t>
  </si>
  <si>
    <t xml:space="preserve">         38</t>
  </si>
  <si>
    <t xml:space="preserve">          8</t>
  </si>
  <si>
    <t xml:space="preserve">        328</t>
  </si>
  <si>
    <t xml:space="preserve">         14</t>
  </si>
  <si>
    <t xml:space="preserve">          4</t>
  </si>
  <si>
    <t xml:space="preserve">        211</t>
  </si>
  <si>
    <t xml:space="preserve">         21</t>
  </si>
  <si>
    <t xml:space="preserve">         24</t>
  </si>
  <si>
    <t xml:space="preserve">         20</t>
  </si>
  <si>
    <t xml:space="preserve">         11</t>
  </si>
  <si>
    <t xml:space="preserve">        121</t>
  </si>
  <si>
    <t xml:space="preserve">        272</t>
  </si>
  <si>
    <t xml:space="preserve">        265</t>
  </si>
  <si>
    <t xml:space="preserve">        144</t>
  </si>
  <si>
    <t xml:space="preserve">         25</t>
  </si>
  <si>
    <t xml:space="preserve">         13</t>
  </si>
  <si>
    <t xml:space="preserve">          7</t>
  </si>
  <si>
    <t xml:space="preserve">          5</t>
  </si>
  <si>
    <t xml:space="preserve">         50</t>
  </si>
  <si>
    <t xml:space="preserve">         78</t>
  </si>
  <si>
    <t xml:space="preserve">        135</t>
  </si>
  <si>
    <t xml:space="preserve">         74</t>
  </si>
  <si>
    <t xml:space="preserve">         54</t>
  </si>
  <si>
    <t xml:space="preserve">         29</t>
  </si>
  <si>
    <t xml:space="preserve">         34</t>
  </si>
  <si>
    <t xml:space="preserve">         62</t>
  </si>
  <si>
    <t xml:space="preserve">         27</t>
  </si>
  <si>
    <t xml:space="preserve">         19</t>
  </si>
  <si>
    <t xml:space="preserve">         61</t>
  </si>
  <si>
    <t xml:space="preserve">         17</t>
  </si>
  <si>
    <t xml:space="preserve">         31</t>
  </si>
  <si>
    <t xml:space="preserve">         15</t>
  </si>
  <si>
    <t xml:space="preserve">         37</t>
  </si>
  <si>
    <t xml:space="preserve">         48</t>
  </si>
  <si>
    <t xml:space="preserve">        150</t>
  </si>
  <si>
    <t>女子</t>
  </si>
  <si>
    <t xml:space="preserve">        357</t>
  </si>
  <si>
    <t xml:space="preserve">        353</t>
  </si>
  <si>
    <t xml:space="preserve">        239</t>
  </si>
  <si>
    <t xml:space="preserve">         90</t>
  </si>
  <si>
    <t xml:space="preserve">        154</t>
  </si>
  <si>
    <t xml:space="preserve">         65</t>
  </si>
  <si>
    <t xml:space="preserve">         95</t>
  </si>
  <si>
    <t xml:space="preserve">         55</t>
  </si>
  <si>
    <t xml:space="preserve">         22</t>
  </si>
  <si>
    <t xml:space="preserve">         10</t>
  </si>
  <si>
    <t xml:space="preserve">         57</t>
  </si>
  <si>
    <t xml:space="preserve">        907</t>
  </si>
  <si>
    <t xml:space="preserve">        892</t>
  </si>
  <si>
    <t xml:space="preserve">        591</t>
  </si>
  <si>
    <t xml:space="preserve">        301</t>
  </si>
  <si>
    <t xml:space="preserve">        426</t>
  </si>
  <si>
    <t xml:space="preserve">        415</t>
  </si>
  <si>
    <t xml:space="preserve">        176</t>
  </si>
  <si>
    <t xml:space="preserve">        131</t>
  </si>
  <si>
    <t xml:space="preserve">        104</t>
  </si>
  <si>
    <t xml:space="preserve">         51</t>
  </si>
  <si>
    <t xml:space="preserve">         83</t>
  </si>
  <si>
    <t>ながら修正済み</t>
  </si>
  <si>
    <t>注意）第19-2表【男子】及び第19-3表【女子】を合計したもの</t>
  </si>
  <si>
    <t>第19－２表　県内・県外別進学者数（就職進学者を含む）【男子】</t>
  </si>
  <si>
    <t>第19－３表　県内・県外別進学者数（就職進学者を含む）【女子】</t>
  </si>
  <si>
    <t>第19－１表　県内・県外別進学者数（就職進学者を含む）【合計】</t>
  </si>
  <si>
    <t>特別支援</t>
  </si>
  <si>
    <t>学校高等</t>
  </si>
  <si>
    <t>2007年(平成19年度)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</si>
</sst>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4"/>
      <name val="ＭＳ Ｐ明朝"/>
      <family val="1"/>
    </font>
    <font>
      <sz val="11"/>
      <name val="ＪＳゴシック"/>
      <family val="3"/>
    </font>
    <font>
      <sz val="15"/>
      <name val="ＪＳゴシック"/>
      <family val="3"/>
    </font>
    <font>
      <sz val="13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3"/>
      <name val="ＪＳゴシック"/>
      <family val="3"/>
    </font>
    <font>
      <sz val="9"/>
      <name val="ＭＳ Ｐ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.5"/>
      <name val="ＭＳ Ｐ明朝"/>
      <family val="1"/>
    </font>
    <font>
      <sz val="11.5"/>
      <name val="ＪＳゴシック"/>
      <family val="3"/>
    </font>
    <font>
      <sz val="11.5"/>
      <name val="ＭＳ 明朝"/>
      <family val="1"/>
    </font>
    <font>
      <b/>
      <sz val="14"/>
      <name val="ＪＳゴシック"/>
      <family val="3"/>
    </font>
    <font>
      <b/>
      <sz val="11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distributed" vertical="center" wrapText="1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3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 wrapText="1"/>
    </xf>
    <xf numFmtId="176" fontId="10" fillId="0" borderId="16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19" xfId="0" applyNumberFormat="1" applyFont="1" applyBorder="1" applyAlignment="1">
      <alignment horizontal="left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distributed" vertical="top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9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12" fillId="0" borderId="20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horizontal="distributed" vertical="top"/>
    </xf>
    <xf numFmtId="176" fontId="13" fillId="0" borderId="2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distributed" vertical="top"/>
    </xf>
    <xf numFmtId="176" fontId="12" fillId="0" borderId="0" xfId="0" applyNumberFormat="1" applyFont="1" applyAlignment="1">
      <alignment vertical="center"/>
    </xf>
    <xf numFmtId="176" fontId="14" fillId="0" borderId="15" xfId="0" applyNumberFormat="1" applyFont="1" applyBorder="1" applyAlignment="1">
      <alignment horizontal="distributed" vertical="top"/>
    </xf>
    <xf numFmtId="176" fontId="14" fillId="0" borderId="0" xfId="0" applyNumberFormat="1" applyFont="1" applyBorder="1" applyAlignment="1">
      <alignment horizontal="distributed" vertical="top"/>
    </xf>
    <xf numFmtId="176" fontId="12" fillId="0" borderId="18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distributed" vertical="top"/>
    </xf>
    <xf numFmtId="176" fontId="20" fillId="0" borderId="0" xfId="0" applyNumberFormat="1" applyFont="1" applyBorder="1" applyAlignment="1">
      <alignment horizontal="distributed" vertical="top"/>
    </xf>
    <xf numFmtId="176" fontId="20" fillId="0" borderId="15" xfId="0" applyNumberFormat="1" applyFont="1" applyBorder="1" applyAlignment="1">
      <alignment horizontal="distributed" vertical="top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top"/>
    </xf>
    <xf numFmtId="176" fontId="20" fillId="0" borderId="15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distributed" vertical="top"/>
    </xf>
    <xf numFmtId="176" fontId="19" fillId="0" borderId="0" xfId="0" applyNumberFormat="1" applyFont="1" applyAlignment="1">
      <alignment vertical="center"/>
    </xf>
    <xf numFmtId="176" fontId="22" fillId="0" borderId="15" xfId="0" applyNumberFormat="1" applyFont="1" applyBorder="1" applyAlignment="1">
      <alignment horizontal="distributed" vertical="top"/>
    </xf>
    <xf numFmtId="176" fontId="22" fillId="0" borderId="0" xfId="0" applyNumberFormat="1" applyFont="1" applyBorder="1" applyAlignment="1">
      <alignment horizontal="distributed" vertical="top"/>
    </xf>
    <xf numFmtId="176" fontId="22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8" fontId="18" fillId="0" borderId="0" xfId="49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6" fontId="23" fillId="0" borderId="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distributed" vertical="top"/>
    </xf>
    <xf numFmtId="176" fontId="19" fillId="0" borderId="15" xfId="0" applyNumberFormat="1" applyFont="1" applyBorder="1" applyAlignment="1">
      <alignment horizontal="distributed" vertical="top"/>
    </xf>
    <xf numFmtId="176" fontId="20" fillId="0" borderId="0" xfId="0" applyNumberFormat="1" applyFont="1" applyBorder="1" applyAlignment="1">
      <alignment horizontal="distributed" vertical="top"/>
    </xf>
    <xf numFmtId="176" fontId="20" fillId="0" borderId="15" xfId="0" applyNumberFormat="1" applyFont="1" applyBorder="1" applyAlignment="1">
      <alignment horizontal="distributed" vertical="top"/>
    </xf>
    <xf numFmtId="176" fontId="13" fillId="0" borderId="21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distributed" vertical="top"/>
    </xf>
    <xf numFmtId="176" fontId="12" fillId="0" borderId="15" xfId="0" applyNumberFormat="1" applyFont="1" applyBorder="1" applyAlignment="1">
      <alignment horizontal="distributed" vertical="top"/>
    </xf>
    <xf numFmtId="176" fontId="9" fillId="0" borderId="1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14" fillId="0" borderId="1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2" width="9.00390625" style="5" customWidth="1"/>
    <col min="3" max="3" width="6.875" style="5" customWidth="1"/>
    <col min="4" max="5" width="7.50390625" style="5" customWidth="1"/>
    <col min="6" max="6" width="3.50390625" style="5" customWidth="1"/>
    <col min="7" max="11" width="7.50390625" style="5" customWidth="1"/>
    <col min="12" max="16384" width="9.00390625" style="5" customWidth="1"/>
  </cols>
  <sheetData>
    <row r="1" spans="3:11" ht="11.25">
      <c r="C1" s="5" t="s">
        <v>40</v>
      </c>
      <c r="K1" s="5" t="s">
        <v>39</v>
      </c>
    </row>
    <row r="2" spans="1:13" ht="11.25">
      <c r="A2" s="5" t="s">
        <v>57</v>
      </c>
      <c r="B2" s="5" t="s">
        <v>41</v>
      </c>
      <c r="C2" s="5">
        <v>23</v>
      </c>
      <c r="G2" s="5" t="s">
        <v>57</v>
      </c>
      <c r="H2" s="5" t="s">
        <v>41</v>
      </c>
      <c r="I2" s="5" t="s">
        <v>59</v>
      </c>
      <c r="K2" s="5">
        <f>IF(+C2+I2=0,"-",+C2+I2)</f>
        <v>573</v>
      </c>
      <c r="M2" s="5" t="s">
        <v>120</v>
      </c>
    </row>
    <row r="3" spans="1:11" ht="11.25">
      <c r="A3" s="5" t="s">
        <v>57</v>
      </c>
      <c r="B3" s="5" t="s">
        <v>42</v>
      </c>
      <c r="C3" s="5">
        <v>23</v>
      </c>
      <c r="G3" s="5" t="s">
        <v>57</v>
      </c>
      <c r="H3" s="5" t="s">
        <v>42</v>
      </c>
      <c r="I3" s="5" t="s">
        <v>61</v>
      </c>
      <c r="K3" s="5">
        <f aca="true" t="shared" si="0" ref="K3:K66">IF(+C3+I3=0,"-",+C3+I3)</f>
        <v>562</v>
      </c>
    </row>
    <row r="4" spans="1:11" ht="11.25">
      <c r="A4" s="5" t="s">
        <v>57</v>
      </c>
      <c r="B4" s="5" t="s">
        <v>43</v>
      </c>
      <c r="C4" s="5">
        <v>19</v>
      </c>
      <c r="G4" s="5" t="s">
        <v>57</v>
      </c>
      <c r="H4" s="5" t="s">
        <v>43</v>
      </c>
      <c r="I4" s="5" t="s">
        <v>64</v>
      </c>
      <c r="K4" s="5">
        <f t="shared" si="0"/>
        <v>347</v>
      </c>
    </row>
    <row r="5" spans="1:11" ht="11.25">
      <c r="A5" s="5" t="s">
        <v>57</v>
      </c>
      <c r="B5" s="5" t="s">
        <v>44</v>
      </c>
      <c r="C5" s="5">
        <v>4</v>
      </c>
      <c r="G5" s="5" t="s">
        <v>57</v>
      </c>
      <c r="H5" s="5" t="s">
        <v>44</v>
      </c>
      <c r="I5" s="5" t="s">
        <v>67</v>
      </c>
      <c r="K5" s="5">
        <f t="shared" si="0"/>
        <v>215</v>
      </c>
    </row>
    <row r="6" spans="1:11" ht="11.25">
      <c r="A6" s="5" t="s">
        <v>57</v>
      </c>
      <c r="B6" s="5" t="s">
        <v>45</v>
      </c>
      <c r="G6" s="5" t="s">
        <v>57</v>
      </c>
      <c r="H6" s="5" t="s">
        <v>45</v>
      </c>
      <c r="I6" s="5" t="s">
        <v>71</v>
      </c>
      <c r="K6" s="5">
        <f t="shared" si="0"/>
        <v>11</v>
      </c>
    </row>
    <row r="7" spans="1:11" ht="11.25">
      <c r="A7" s="5" t="s">
        <v>57</v>
      </c>
      <c r="B7" s="5" t="s">
        <v>43</v>
      </c>
      <c r="G7" s="5" t="s">
        <v>57</v>
      </c>
      <c r="H7" s="5" t="s">
        <v>43</v>
      </c>
      <c r="I7" s="5" t="s">
        <v>71</v>
      </c>
      <c r="K7" s="5">
        <f t="shared" si="0"/>
        <v>11</v>
      </c>
    </row>
    <row r="8" spans="1:11" ht="11.25">
      <c r="A8" s="5" t="s">
        <v>57</v>
      </c>
      <c r="B8" s="5" t="s">
        <v>44</v>
      </c>
      <c r="G8" s="5" t="s">
        <v>57</v>
      </c>
      <c r="H8" s="5" t="s">
        <v>44</v>
      </c>
      <c r="K8" s="5" t="str">
        <f t="shared" si="0"/>
        <v>-</v>
      </c>
    </row>
    <row r="9" spans="1:11" ht="11.25">
      <c r="A9" s="5" t="s">
        <v>57</v>
      </c>
      <c r="B9" s="5" t="s">
        <v>46</v>
      </c>
      <c r="C9" s="5">
        <v>9</v>
      </c>
      <c r="G9" s="5" t="s">
        <v>57</v>
      </c>
      <c r="H9" s="5" t="s">
        <v>46</v>
      </c>
      <c r="I9" s="5" t="s">
        <v>73</v>
      </c>
      <c r="K9" s="5">
        <f t="shared" si="0"/>
        <v>281</v>
      </c>
    </row>
    <row r="10" spans="1:11" ht="11.25">
      <c r="A10" s="5" t="s">
        <v>57</v>
      </c>
      <c r="B10" s="5" t="s">
        <v>42</v>
      </c>
      <c r="C10" s="5">
        <v>9</v>
      </c>
      <c r="G10" s="5" t="s">
        <v>57</v>
      </c>
      <c r="H10" s="5" t="s">
        <v>42</v>
      </c>
      <c r="I10" s="5" t="s">
        <v>74</v>
      </c>
      <c r="K10" s="5">
        <f t="shared" si="0"/>
        <v>274</v>
      </c>
    </row>
    <row r="11" spans="1:11" ht="11.25">
      <c r="A11" s="5" t="s">
        <v>57</v>
      </c>
      <c r="B11" s="5" t="s">
        <v>43</v>
      </c>
      <c r="C11" s="5">
        <v>5</v>
      </c>
      <c r="G11" s="5" t="s">
        <v>57</v>
      </c>
      <c r="H11" s="5" t="s">
        <v>43</v>
      </c>
      <c r="I11" s="5" t="s">
        <v>75</v>
      </c>
      <c r="K11" s="5">
        <f t="shared" si="0"/>
        <v>149</v>
      </c>
    </row>
    <row r="12" spans="1:11" ht="11.25">
      <c r="A12" s="5" t="s">
        <v>57</v>
      </c>
      <c r="B12" s="5" t="s">
        <v>44</v>
      </c>
      <c r="C12" s="5">
        <v>4</v>
      </c>
      <c r="G12" s="5" t="s">
        <v>57</v>
      </c>
      <c r="H12" s="5" t="s">
        <v>44</v>
      </c>
      <c r="I12" s="5" t="s">
        <v>72</v>
      </c>
      <c r="K12" s="5">
        <f t="shared" si="0"/>
        <v>125</v>
      </c>
    </row>
    <row r="13" spans="1:11" ht="11.25">
      <c r="A13" s="5" t="s">
        <v>57</v>
      </c>
      <c r="B13" s="5" t="s">
        <v>45</v>
      </c>
      <c r="G13" s="5" t="s">
        <v>57</v>
      </c>
      <c r="H13" s="5" t="s">
        <v>45</v>
      </c>
      <c r="I13" s="5" t="s">
        <v>78</v>
      </c>
      <c r="K13" s="5">
        <f t="shared" si="0"/>
        <v>7</v>
      </c>
    </row>
    <row r="14" spans="1:11" ht="11.25">
      <c r="A14" s="5" t="s">
        <v>57</v>
      </c>
      <c r="B14" s="5" t="s">
        <v>43</v>
      </c>
      <c r="G14" s="5" t="s">
        <v>57</v>
      </c>
      <c r="H14" s="5" t="s">
        <v>43</v>
      </c>
      <c r="I14" s="5" t="s">
        <v>78</v>
      </c>
      <c r="K14" s="5">
        <f t="shared" si="0"/>
        <v>7</v>
      </c>
    </row>
    <row r="15" spans="1:11" ht="11.25">
      <c r="A15" s="5" t="s">
        <v>57</v>
      </c>
      <c r="B15" s="5" t="s">
        <v>44</v>
      </c>
      <c r="G15" s="5" t="s">
        <v>57</v>
      </c>
      <c r="H15" s="5" t="s">
        <v>44</v>
      </c>
      <c r="K15" s="5" t="str">
        <f t="shared" si="0"/>
        <v>-</v>
      </c>
    </row>
    <row r="16" spans="1:11" ht="11.25">
      <c r="A16" s="5" t="s">
        <v>57</v>
      </c>
      <c r="B16" s="5" t="s">
        <v>47</v>
      </c>
      <c r="C16" s="5">
        <v>4</v>
      </c>
      <c r="G16" s="5" t="s">
        <v>57</v>
      </c>
      <c r="H16" s="5" t="s">
        <v>47</v>
      </c>
      <c r="I16" s="5" t="s">
        <v>81</v>
      </c>
      <c r="K16" s="5">
        <f t="shared" si="0"/>
        <v>82</v>
      </c>
    </row>
    <row r="17" spans="1:11" ht="11.25">
      <c r="A17" s="5" t="s">
        <v>57</v>
      </c>
      <c r="B17" s="5" t="s">
        <v>42</v>
      </c>
      <c r="C17" s="5">
        <v>4</v>
      </c>
      <c r="G17" s="5" t="s">
        <v>57</v>
      </c>
      <c r="H17" s="5" t="s">
        <v>42</v>
      </c>
      <c r="I17" s="5" t="s">
        <v>83</v>
      </c>
      <c r="K17" s="5">
        <f t="shared" si="0"/>
        <v>78</v>
      </c>
    </row>
    <row r="18" spans="1:11" ht="11.25">
      <c r="A18" s="5" t="s">
        <v>57</v>
      </c>
      <c r="B18" s="5" t="s">
        <v>43</v>
      </c>
      <c r="C18" s="5">
        <v>4</v>
      </c>
      <c r="G18" s="5" t="s">
        <v>57</v>
      </c>
      <c r="H18" s="5" t="s">
        <v>43</v>
      </c>
      <c r="I18" s="5" t="s">
        <v>84</v>
      </c>
      <c r="K18" s="5">
        <f t="shared" si="0"/>
        <v>58</v>
      </c>
    </row>
    <row r="19" spans="1:11" ht="11.25">
      <c r="A19" s="5" t="s">
        <v>57</v>
      </c>
      <c r="B19" s="5" t="s">
        <v>44</v>
      </c>
      <c r="C19" s="5">
        <v>0</v>
      </c>
      <c r="G19" s="5" t="s">
        <v>57</v>
      </c>
      <c r="H19" s="5" t="s">
        <v>44</v>
      </c>
      <c r="I19" s="5" t="s">
        <v>70</v>
      </c>
      <c r="K19" s="5">
        <f t="shared" si="0"/>
        <v>20</v>
      </c>
    </row>
    <row r="20" spans="1:11" ht="11.25">
      <c r="A20" s="5" t="s">
        <v>57</v>
      </c>
      <c r="B20" s="5" t="s">
        <v>45</v>
      </c>
      <c r="G20" s="5" t="s">
        <v>57</v>
      </c>
      <c r="H20" s="5" t="s">
        <v>45</v>
      </c>
      <c r="I20" s="5" t="s">
        <v>66</v>
      </c>
      <c r="K20" s="5">
        <f t="shared" si="0"/>
        <v>4</v>
      </c>
    </row>
    <row r="21" spans="1:11" ht="11.25">
      <c r="A21" s="5" t="s">
        <v>57</v>
      </c>
      <c r="B21" s="5" t="s">
        <v>43</v>
      </c>
      <c r="G21" s="5" t="s">
        <v>57</v>
      </c>
      <c r="H21" s="5" t="s">
        <v>43</v>
      </c>
      <c r="I21" s="5" t="s">
        <v>66</v>
      </c>
      <c r="K21" s="5">
        <f t="shared" si="0"/>
        <v>4</v>
      </c>
    </row>
    <row r="22" spans="1:11" ht="11.25">
      <c r="A22" s="5" t="s">
        <v>57</v>
      </c>
      <c r="B22" s="5" t="s">
        <v>44</v>
      </c>
      <c r="G22" s="5" t="s">
        <v>57</v>
      </c>
      <c r="H22" s="5" t="s">
        <v>44</v>
      </c>
      <c r="K22" s="5" t="str">
        <f t="shared" si="0"/>
        <v>-</v>
      </c>
    </row>
    <row r="23" spans="1:11" ht="11.25">
      <c r="A23" s="5" t="s">
        <v>57</v>
      </c>
      <c r="B23" s="5" t="s">
        <v>48</v>
      </c>
      <c r="C23" s="5">
        <v>0</v>
      </c>
      <c r="G23" s="5" t="s">
        <v>57</v>
      </c>
      <c r="H23" s="5" t="s">
        <v>48</v>
      </c>
      <c r="I23" s="5" t="s">
        <v>76</v>
      </c>
      <c r="K23" s="5">
        <f t="shared" si="0"/>
        <v>25</v>
      </c>
    </row>
    <row r="24" spans="1:11" ht="11.25">
      <c r="A24" s="5" t="s">
        <v>57</v>
      </c>
      <c r="B24" s="5" t="s">
        <v>42</v>
      </c>
      <c r="C24" s="5">
        <v>0</v>
      </c>
      <c r="G24" s="5" t="s">
        <v>57</v>
      </c>
      <c r="H24" s="5" t="s">
        <v>42</v>
      </c>
      <c r="I24" s="5" t="s">
        <v>76</v>
      </c>
      <c r="K24" s="5">
        <f t="shared" si="0"/>
        <v>25</v>
      </c>
    </row>
    <row r="25" spans="1:11" ht="11.25">
      <c r="A25" s="5" t="s">
        <v>57</v>
      </c>
      <c r="B25" s="5" t="s">
        <v>43</v>
      </c>
      <c r="C25" s="5">
        <v>0</v>
      </c>
      <c r="G25" s="5" t="s">
        <v>57</v>
      </c>
      <c r="H25" s="5" t="s">
        <v>43</v>
      </c>
      <c r="I25" s="5" t="s">
        <v>76</v>
      </c>
      <c r="K25" s="5">
        <f t="shared" si="0"/>
        <v>25</v>
      </c>
    </row>
    <row r="26" spans="1:11" ht="11.25">
      <c r="A26" s="5" t="s">
        <v>57</v>
      </c>
      <c r="B26" s="5" t="s">
        <v>44</v>
      </c>
      <c r="C26" s="5">
        <v>0</v>
      </c>
      <c r="G26" s="5" t="s">
        <v>57</v>
      </c>
      <c r="H26" s="5" t="s">
        <v>44</v>
      </c>
      <c r="K26" s="5" t="str">
        <f t="shared" si="0"/>
        <v>-</v>
      </c>
    </row>
    <row r="27" spans="1:11" ht="11.25">
      <c r="A27" s="5" t="s">
        <v>57</v>
      </c>
      <c r="B27" s="5" t="s">
        <v>45</v>
      </c>
      <c r="G27" s="5" t="s">
        <v>57</v>
      </c>
      <c r="H27" s="5" t="s">
        <v>45</v>
      </c>
      <c r="K27" s="5" t="str">
        <f t="shared" si="0"/>
        <v>-</v>
      </c>
    </row>
    <row r="28" spans="1:11" ht="11.25">
      <c r="A28" s="5" t="s">
        <v>57</v>
      </c>
      <c r="B28" s="5" t="s">
        <v>49</v>
      </c>
      <c r="C28" s="5">
        <v>3</v>
      </c>
      <c r="G28" s="5" t="s">
        <v>57</v>
      </c>
      <c r="H28" s="5" t="s">
        <v>49</v>
      </c>
      <c r="I28" s="5" t="s">
        <v>88</v>
      </c>
      <c r="K28" s="5">
        <f t="shared" si="0"/>
        <v>30</v>
      </c>
    </row>
    <row r="29" spans="1:11" ht="11.25">
      <c r="A29" s="5" t="s">
        <v>57</v>
      </c>
      <c r="B29" s="5" t="s">
        <v>42</v>
      </c>
      <c r="C29" s="5">
        <v>3</v>
      </c>
      <c r="G29" s="5" t="s">
        <v>57</v>
      </c>
      <c r="H29" s="5" t="s">
        <v>42</v>
      </c>
      <c r="I29" s="5" t="s">
        <v>88</v>
      </c>
      <c r="K29" s="5">
        <f t="shared" si="0"/>
        <v>30</v>
      </c>
    </row>
    <row r="30" spans="1:11" ht="11.25">
      <c r="A30" s="5" t="s">
        <v>57</v>
      </c>
      <c r="B30" s="5" t="s">
        <v>43</v>
      </c>
      <c r="C30" s="5">
        <v>3</v>
      </c>
      <c r="G30" s="5" t="s">
        <v>57</v>
      </c>
      <c r="H30" s="5" t="s">
        <v>43</v>
      </c>
      <c r="I30" s="5" t="s">
        <v>88</v>
      </c>
      <c r="K30" s="5">
        <f t="shared" si="0"/>
        <v>30</v>
      </c>
    </row>
    <row r="31" spans="1:11" ht="11.25">
      <c r="A31" s="5" t="s">
        <v>57</v>
      </c>
      <c r="B31" s="5" t="s">
        <v>44</v>
      </c>
      <c r="C31" s="5">
        <v>0</v>
      </c>
      <c r="G31" s="5" t="s">
        <v>57</v>
      </c>
      <c r="H31" s="5" t="s">
        <v>44</v>
      </c>
      <c r="K31" s="5" t="str">
        <f t="shared" si="0"/>
        <v>-</v>
      </c>
    </row>
    <row r="32" spans="1:11" ht="11.25">
      <c r="A32" s="5" t="s">
        <v>57</v>
      </c>
      <c r="B32" s="5" t="s">
        <v>45</v>
      </c>
      <c r="G32" s="5" t="s">
        <v>57</v>
      </c>
      <c r="H32" s="5" t="s">
        <v>45</v>
      </c>
      <c r="K32" s="5" t="str">
        <f t="shared" si="0"/>
        <v>-</v>
      </c>
    </row>
    <row r="33" spans="1:11" ht="11.25">
      <c r="A33" s="5" t="s">
        <v>57</v>
      </c>
      <c r="B33" s="5" t="s">
        <v>43</v>
      </c>
      <c r="G33" s="5" t="s">
        <v>57</v>
      </c>
      <c r="H33" s="5" t="s">
        <v>43</v>
      </c>
      <c r="K33" s="5" t="str">
        <f t="shared" si="0"/>
        <v>-</v>
      </c>
    </row>
    <row r="34" spans="1:11" ht="11.25">
      <c r="A34" s="5" t="s">
        <v>57</v>
      </c>
      <c r="B34" s="5" t="s">
        <v>44</v>
      </c>
      <c r="G34" s="5" t="s">
        <v>57</v>
      </c>
      <c r="H34" s="5" t="s">
        <v>44</v>
      </c>
      <c r="K34" s="5" t="str">
        <f t="shared" si="0"/>
        <v>-</v>
      </c>
    </row>
    <row r="35" spans="1:11" ht="11.25">
      <c r="A35" s="5" t="s">
        <v>57</v>
      </c>
      <c r="B35" s="5" t="s">
        <v>50</v>
      </c>
      <c r="C35" s="5">
        <v>0</v>
      </c>
      <c r="G35" s="5" t="s">
        <v>57</v>
      </c>
      <c r="H35" s="5" t="s">
        <v>50</v>
      </c>
      <c r="I35" s="5" t="s">
        <v>65</v>
      </c>
      <c r="K35" s="5">
        <f t="shared" si="0"/>
        <v>14</v>
      </c>
    </row>
    <row r="36" spans="1:11" ht="11.25">
      <c r="A36" s="5" t="s">
        <v>57</v>
      </c>
      <c r="B36" s="5" t="s">
        <v>42</v>
      </c>
      <c r="C36" s="5">
        <v>0</v>
      </c>
      <c r="G36" s="5" t="s">
        <v>57</v>
      </c>
      <c r="H36" s="5" t="s">
        <v>42</v>
      </c>
      <c r="I36" s="5" t="s">
        <v>65</v>
      </c>
      <c r="K36" s="5">
        <f t="shared" si="0"/>
        <v>14</v>
      </c>
    </row>
    <row r="37" spans="1:11" ht="11.25">
      <c r="A37" s="5" t="s">
        <v>57</v>
      </c>
      <c r="B37" s="5" t="s">
        <v>43</v>
      </c>
      <c r="C37" s="5">
        <v>0</v>
      </c>
      <c r="G37" s="5" t="s">
        <v>57</v>
      </c>
      <c r="H37" s="5" t="s">
        <v>43</v>
      </c>
      <c r="I37" s="5" t="s">
        <v>65</v>
      </c>
      <c r="K37" s="5">
        <f t="shared" si="0"/>
        <v>14</v>
      </c>
    </row>
    <row r="38" spans="1:11" ht="11.25">
      <c r="A38" s="5" t="s">
        <v>57</v>
      </c>
      <c r="B38" s="5" t="s">
        <v>44</v>
      </c>
      <c r="C38" s="5">
        <v>0</v>
      </c>
      <c r="G38" s="5" t="s">
        <v>57</v>
      </c>
      <c r="H38" s="5" t="s">
        <v>44</v>
      </c>
      <c r="K38" s="5" t="str">
        <f t="shared" si="0"/>
        <v>-</v>
      </c>
    </row>
    <row r="39" spans="1:11" ht="11.25">
      <c r="A39" s="5" t="s">
        <v>57</v>
      </c>
      <c r="B39" s="5" t="s">
        <v>45</v>
      </c>
      <c r="G39" s="5" t="s">
        <v>57</v>
      </c>
      <c r="H39" s="5" t="s">
        <v>45</v>
      </c>
      <c r="K39" s="5" t="str">
        <f t="shared" si="0"/>
        <v>-</v>
      </c>
    </row>
    <row r="40" spans="1:11" ht="11.25">
      <c r="A40" s="5" t="s">
        <v>57</v>
      </c>
      <c r="B40" s="5" t="s">
        <v>51</v>
      </c>
      <c r="C40" s="5">
        <v>2</v>
      </c>
      <c r="G40" s="5" t="s">
        <v>57</v>
      </c>
      <c r="H40" s="5" t="s">
        <v>51</v>
      </c>
      <c r="I40" s="5" t="s">
        <v>92</v>
      </c>
      <c r="K40" s="5">
        <f t="shared" si="0"/>
        <v>33</v>
      </c>
    </row>
    <row r="41" spans="1:11" ht="11.25">
      <c r="A41" s="5" t="s">
        <v>57</v>
      </c>
      <c r="B41" s="5" t="s">
        <v>42</v>
      </c>
      <c r="C41" s="5">
        <v>2</v>
      </c>
      <c r="G41" s="5" t="s">
        <v>57</v>
      </c>
      <c r="H41" s="5" t="s">
        <v>42</v>
      </c>
      <c r="I41" s="5" t="s">
        <v>92</v>
      </c>
      <c r="K41" s="5">
        <f t="shared" si="0"/>
        <v>33</v>
      </c>
    </row>
    <row r="42" spans="1:11" ht="11.25">
      <c r="A42" s="5" t="s">
        <v>57</v>
      </c>
      <c r="B42" s="5" t="s">
        <v>43</v>
      </c>
      <c r="C42" s="5">
        <v>2</v>
      </c>
      <c r="G42" s="5" t="s">
        <v>57</v>
      </c>
      <c r="H42" s="5" t="s">
        <v>43</v>
      </c>
      <c r="I42" s="5" t="s">
        <v>65</v>
      </c>
      <c r="K42" s="5">
        <f t="shared" si="0"/>
        <v>16</v>
      </c>
    </row>
    <row r="43" spans="1:11" ht="11.25">
      <c r="A43" s="5" t="s">
        <v>57</v>
      </c>
      <c r="B43" s="5" t="s">
        <v>44</v>
      </c>
      <c r="C43" s="5">
        <v>0</v>
      </c>
      <c r="G43" s="5" t="s">
        <v>57</v>
      </c>
      <c r="H43" s="5" t="s">
        <v>44</v>
      </c>
      <c r="I43" s="5" t="s">
        <v>91</v>
      </c>
      <c r="K43" s="5">
        <f t="shared" si="0"/>
        <v>17</v>
      </c>
    </row>
    <row r="44" spans="1:11" ht="11.25">
      <c r="A44" s="5" t="s">
        <v>57</v>
      </c>
      <c r="B44" s="5" t="s">
        <v>45</v>
      </c>
      <c r="G44" s="5" t="s">
        <v>57</v>
      </c>
      <c r="H44" s="5" t="s">
        <v>45</v>
      </c>
      <c r="K44" s="5" t="str">
        <f t="shared" si="0"/>
        <v>-</v>
      </c>
    </row>
    <row r="45" spans="1:11" ht="11.25">
      <c r="A45" s="5" t="s">
        <v>57</v>
      </c>
      <c r="B45" s="5" t="s">
        <v>52</v>
      </c>
      <c r="C45" s="5">
        <v>2</v>
      </c>
      <c r="G45" s="5" t="s">
        <v>57</v>
      </c>
      <c r="H45" s="5" t="s">
        <v>52</v>
      </c>
      <c r="I45" s="5" t="s">
        <v>90</v>
      </c>
      <c r="K45" s="5">
        <f t="shared" si="0"/>
        <v>63</v>
      </c>
    </row>
    <row r="46" spans="1:11" ht="11.25">
      <c r="A46" s="5" t="s">
        <v>57</v>
      </c>
      <c r="B46" s="5" t="s">
        <v>42</v>
      </c>
      <c r="C46" s="5">
        <v>2</v>
      </c>
      <c r="G46" s="5" t="s">
        <v>57</v>
      </c>
      <c r="H46" s="5" t="s">
        <v>42</v>
      </c>
      <c r="I46" s="5" t="s">
        <v>90</v>
      </c>
      <c r="K46" s="5">
        <f t="shared" si="0"/>
        <v>63</v>
      </c>
    </row>
    <row r="47" spans="1:11" ht="11.25">
      <c r="A47" s="5" t="s">
        <v>57</v>
      </c>
      <c r="B47" s="5" t="s">
        <v>43</v>
      </c>
      <c r="C47" s="5">
        <v>2</v>
      </c>
      <c r="G47" s="5" t="s">
        <v>57</v>
      </c>
      <c r="H47" s="5" t="s">
        <v>43</v>
      </c>
      <c r="I47" s="5" t="s">
        <v>77</v>
      </c>
      <c r="K47" s="5">
        <f t="shared" si="0"/>
        <v>15</v>
      </c>
    </row>
    <row r="48" spans="1:11" ht="11.25">
      <c r="A48" s="5" t="s">
        <v>57</v>
      </c>
      <c r="B48" s="5" t="s">
        <v>44</v>
      </c>
      <c r="C48" s="5">
        <v>0</v>
      </c>
      <c r="G48" s="5" t="s">
        <v>57</v>
      </c>
      <c r="H48" s="5" t="s">
        <v>44</v>
      </c>
      <c r="I48" s="5" t="s">
        <v>95</v>
      </c>
      <c r="K48" s="5">
        <f t="shared" si="0"/>
        <v>48</v>
      </c>
    </row>
    <row r="49" spans="1:11" ht="11.25">
      <c r="A49" s="5" t="s">
        <v>57</v>
      </c>
      <c r="B49" s="5" t="s">
        <v>45</v>
      </c>
      <c r="G49" s="5" t="s">
        <v>57</v>
      </c>
      <c r="H49" s="5" t="s">
        <v>45</v>
      </c>
      <c r="K49" s="5" t="str">
        <f t="shared" si="0"/>
        <v>-</v>
      </c>
    </row>
    <row r="50" spans="1:11" ht="11.25">
      <c r="A50" s="5" t="s">
        <v>57</v>
      </c>
      <c r="B50" s="5" t="s">
        <v>43</v>
      </c>
      <c r="G50" s="5" t="s">
        <v>57</v>
      </c>
      <c r="H50" s="5" t="s">
        <v>43</v>
      </c>
      <c r="K50" s="5" t="str">
        <f t="shared" si="0"/>
        <v>-</v>
      </c>
    </row>
    <row r="51" spans="1:11" ht="11.25">
      <c r="A51" s="5" t="s">
        <v>57</v>
      </c>
      <c r="B51" s="5" t="s">
        <v>44</v>
      </c>
      <c r="G51" s="5" t="s">
        <v>57</v>
      </c>
      <c r="H51" s="5" t="s">
        <v>44</v>
      </c>
      <c r="K51" s="5" t="str">
        <f t="shared" si="0"/>
        <v>-</v>
      </c>
    </row>
    <row r="52" spans="1:11" ht="11.25">
      <c r="A52" s="5" t="s">
        <v>57</v>
      </c>
      <c r="B52" s="5" t="s">
        <v>53</v>
      </c>
      <c r="C52" s="5">
        <v>1</v>
      </c>
      <c r="G52" s="5" t="s">
        <v>57</v>
      </c>
      <c r="H52" s="5" t="s">
        <v>53</v>
      </c>
      <c r="I52" s="5" t="s">
        <v>93</v>
      </c>
      <c r="K52" s="5">
        <f t="shared" si="0"/>
        <v>16</v>
      </c>
    </row>
    <row r="53" spans="1:11" ht="11.25">
      <c r="A53" s="5" t="s">
        <v>57</v>
      </c>
      <c r="B53" s="5" t="s">
        <v>42</v>
      </c>
      <c r="C53" s="5">
        <v>1</v>
      </c>
      <c r="G53" s="5" t="s">
        <v>57</v>
      </c>
      <c r="H53" s="5" t="s">
        <v>42</v>
      </c>
      <c r="I53" s="5" t="s">
        <v>93</v>
      </c>
      <c r="K53" s="5">
        <f t="shared" si="0"/>
        <v>16</v>
      </c>
    </row>
    <row r="54" spans="1:11" ht="11.25">
      <c r="A54" s="5" t="s">
        <v>57</v>
      </c>
      <c r="B54" s="5" t="s">
        <v>43</v>
      </c>
      <c r="C54" s="5">
        <v>1</v>
      </c>
      <c r="G54" s="5" t="s">
        <v>57</v>
      </c>
      <c r="H54" s="5" t="s">
        <v>43</v>
      </c>
      <c r="I54" s="5" t="s">
        <v>93</v>
      </c>
      <c r="K54" s="5">
        <f t="shared" si="0"/>
        <v>16</v>
      </c>
    </row>
    <row r="55" spans="1:11" ht="11.25">
      <c r="A55" s="5" t="s">
        <v>57</v>
      </c>
      <c r="B55" s="5" t="s">
        <v>44</v>
      </c>
      <c r="C55" s="5">
        <v>0</v>
      </c>
      <c r="G55" s="5" t="s">
        <v>57</v>
      </c>
      <c r="H55" s="5" t="s">
        <v>44</v>
      </c>
      <c r="K55" s="5" t="str">
        <f t="shared" si="0"/>
        <v>-</v>
      </c>
    </row>
    <row r="56" spans="1:11" ht="11.25">
      <c r="A56" s="5" t="s">
        <v>57</v>
      </c>
      <c r="B56" s="5" t="s">
        <v>45</v>
      </c>
      <c r="G56" s="5" t="s">
        <v>57</v>
      </c>
      <c r="H56" s="5" t="s">
        <v>45</v>
      </c>
      <c r="K56" s="5" t="str">
        <f t="shared" si="0"/>
        <v>-</v>
      </c>
    </row>
    <row r="57" spans="1:11" ht="11.25">
      <c r="A57" s="5" t="s">
        <v>57</v>
      </c>
      <c r="B57" s="5" t="s">
        <v>54</v>
      </c>
      <c r="C57" s="5">
        <v>0</v>
      </c>
      <c r="G57" s="5" t="s">
        <v>57</v>
      </c>
      <c r="H57" s="5" t="s">
        <v>54</v>
      </c>
      <c r="I57" s="5" t="s">
        <v>63</v>
      </c>
      <c r="K57" s="5">
        <f t="shared" si="0"/>
        <v>8</v>
      </c>
    </row>
    <row r="58" spans="1:11" ht="11.25">
      <c r="A58" s="5" t="s">
        <v>57</v>
      </c>
      <c r="B58" s="5" t="s">
        <v>42</v>
      </c>
      <c r="C58" s="5">
        <v>0</v>
      </c>
      <c r="G58" s="5" t="s">
        <v>57</v>
      </c>
      <c r="H58" s="5" t="s">
        <v>42</v>
      </c>
      <c r="I58" s="5" t="s">
        <v>63</v>
      </c>
      <c r="K58" s="5">
        <f t="shared" si="0"/>
        <v>8</v>
      </c>
    </row>
    <row r="59" spans="1:11" ht="11.25">
      <c r="A59" s="5" t="s">
        <v>57</v>
      </c>
      <c r="B59" s="5" t="s">
        <v>43</v>
      </c>
      <c r="C59" s="5">
        <v>0</v>
      </c>
      <c r="G59" s="5" t="s">
        <v>57</v>
      </c>
      <c r="H59" s="5" t="s">
        <v>43</v>
      </c>
      <c r="I59" s="5" t="s">
        <v>63</v>
      </c>
      <c r="K59" s="5">
        <f t="shared" si="0"/>
        <v>8</v>
      </c>
    </row>
    <row r="60" spans="1:11" ht="11.25">
      <c r="A60" s="5" t="s">
        <v>57</v>
      </c>
      <c r="B60" s="5" t="s">
        <v>44</v>
      </c>
      <c r="C60" s="5">
        <v>0</v>
      </c>
      <c r="G60" s="5" t="s">
        <v>57</v>
      </c>
      <c r="H60" s="5" t="s">
        <v>44</v>
      </c>
      <c r="K60" s="5" t="str">
        <f t="shared" si="0"/>
        <v>-</v>
      </c>
    </row>
    <row r="61" spans="1:11" ht="11.25">
      <c r="A61" s="5" t="s">
        <v>57</v>
      </c>
      <c r="B61" s="5" t="s">
        <v>45</v>
      </c>
      <c r="G61" s="5" t="s">
        <v>57</v>
      </c>
      <c r="H61" s="5" t="s">
        <v>45</v>
      </c>
      <c r="K61" s="5" t="str">
        <f t="shared" si="0"/>
        <v>-</v>
      </c>
    </row>
    <row r="62" spans="1:11" ht="11.25">
      <c r="A62" s="5" t="s">
        <v>57</v>
      </c>
      <c r="B62" s="5" t="s">
        <v>55</v>
      </c>
      <c r="C62" s="5">
        <v>2</v>
      </c>
      <c r="G62" s="5" t="s">
        <v>57</v>
      </c>
      <c r="H62" s="5" t="s">
        <v>55</v>
      </c>
      <c r="I62" s="5" t="s">
        <v>89</v>
      </c>
      <c r="K62" s="5">
        <f t="shared" si="0"/>
        <v>21</v>
      </c>
    </row>
    <row r="63" spans="1:11" ht="11.25">
      <c r="A63" s="5" t="s">
        <v>57</v>
      </c>
      <c r="B63" s="5" t="s">
        <v>42</v>
      </c>
      <c r="C63" s="5">
        <v>2</v>
      </c>
      <c r="G63" s="5" t="s">
        <v>57</v>
      </c>
      <c r="H63" s="5" t="s">
        <v>42</v>
      </c>
      <c r="I63" s="5" t="s">
        <v>89</v>
      </c>
      <c r="K63" s="5">
        <f t="shared" si="0"/>
        <v>21</v>
      </c>
    </row>
    <row r="64" spans="1:11" ht="11.25">
      <c r="A64" s="5" t="s">
        <v>57</v>
      </c>
      <c r="B64" s="5" t="s">
        <v>43</v>
      </c>
      <c r="C64" s="5">
        <v>2</v>
      </c>
      <c r="G64" s="5" t="s">
        <v>57</v>
      </c>
      <c r="H64" s="5" t="s">
        <v>43</v>
      </c>
      <c r="I64" s="5" t="s">
        <v>65</v>
      </c>
      <c r="K64" s="5">
        <f t="shared" si="0"/>
        <v>16</v>
      </c>
    </row>
    <row r="65" spans="1:11" ht="11.25">
      <c r="A65" s="5" t="s">
        <v>57</v>
      </c>
      <c r="B65" s="5" t="s">
        <v>44</v>
      </c>
      <c r="C65" s="5">
        <v>0</v>
      </c>
      <c r="G65" s="5" t="s">
        <v>57</v>
      </c>
      <c r="H65" s="5" t="s">
        <v>44</v>
      </c>
      <c r="I65" s="5" t="s">
        <v>79</v>
      </c>
      <c r="K65" s="5">
        <f t="shared" si="0"/>
        <v>5</v>
      </c>
    </row>
    <row r="66" spans="1:11" ht="11.25">
      <c r="A66" s="5" t="s">
        <v>57</v>
      </c>
      <c r="B66" s="5" t="s">
        <v>45</v>
      </c>
      <c r="G66" s="5" t="s">
        <v>57</v>
      </c>
      <c r="H66" s="5" t="s">
        <v>45</v>
      </c>
      <c r="K66" s="5" t="str">
        <f t="shared" si="0"/>
        <v>-</v>
      </c>
    </row>
    <row r="67" spans="1:11" ht="11.25">
      <c r="A67" s="5" t="s">
        <v>57</v>
      </c>
      <c r="B67" s="5" t="s">
        <v>43</v>
      </c>
      <c r="G67" s="5" t="s">
        <v>57</v>
      </c>
      <c r="H67" s="5" t="s">
        <v>43</v>
      </c>
      <c r="K67" s="5" t="str">
        <f aca="true" t="shared" si="1" ref="K67:K130">IF(+C67+I67=0,"-",+C67+I67)</f>
        <v>-</v>
      </c>
    </row>
    <row r="68" spans="1:11" ht="11.25">
      <c r="A68" s="5" t="s">
        <v>57</v>
      </c>
      <c r="B68" s="5" t="s">
        <v>44</v>
      </c>
      <c r="G68" s="5" t="s">
        <v>57</v>
      </c>
      <c r="H68" s="5" t="s">
        <v>44</v>
      </c>
      <c r="K68" s="5" t="str">
        <f t="shared" si="1"/>
        <v>-</v>
      </c>
    </row>
    <row r="69" spans="1:11" ht="11.25">
      <c r="A69" s="5" t="s">
        <v>97</v>
      </c>
      <c r="B69" s="5" t="s">
        <v>41</v>
      </c>
      <c r="C69" s="5">
        <v>39</v>
      </c>
      <c r="G69" s="5" t="s">
        <v>97</v>
      </c>
      <c r="H69" s="5" t="s">
        <v>41</v>
      </c>
      <c r="I69" s="5" t="s">
        <v>98</v>
      </c>
      <c r="K69" s="5">
        <f t="shared" si="1"/>
        <v>396</v>
      </c>
    </row>
    <row r="70" spans="1:11" ht="11.25">
      <c r="A70" s="5" t="s">
        <v>97</v>
      </c>
      <c r="B70" s="5" t="s">
        <v>42</v>
      </c>
      <c r="C70" s="5">
        <v>39</v>
      </c>
      <c r="G70" s="5" t="s">
        <v>97</v>
      </c>
      <c r="H70" s="5" t="s">
        <v>42</v>
      </c>
      <c r="I70" s="5" t="s">
        <v>99</v>
      </c>
      <c r="K70" s="5">
        <f t="shared" si="1"/>
        <v>392</v>
      </c>
    </row>
    <row r="71" spans="1:11" ht="11.25">
      <c r="A71" s="5" t="s">
        <v>97</v>
      </c>
      <c r="B71" s="5" t="s">
        <v>43</v>
      </c>
      <c r="C71" s="5">
        <v>33</v>
      </c>
      <c r="G71" s="5" t="s">
        <v>97</v>
      </c>
      <c r="H71" s="5" t="s">
        <v>43</v>
      </c>
      <c r="I71" s="5" t="s">
        <v>58</v>
      </c>
      <c r="K71" s="5">
        <f t="shared" si="1"/>
        <v>296</v>
      </c>
    </row>
    <row r="72" spans="1:11" ht="11.25">
      <c r="A72" s="5" t="s">
        <v>97</v>
      </c>
      <c r="B72" s="5" t="s">
        <v>44</v>
      </c>
      <c r="C72" s="5">
        <v>6</v>
      </c>
      <c r="G72" s="5" t="s">
        <v>97</v>
      </c>
      <c r="H72" s="5" t="s">
        <v>44</v>
      </c>
      <c r="I72" s="5" t="s">
        <v>101</v>
      </c>
      <c r="K72" s="5">
        <f t="shared" si="1"/>
        <v>96</v>
      </c>
    </row>
    <row r="73" spans="1:11" ht="11.25">
      <c r="A73" s="5" t="s">
        <v>97</v>
      </c>
      <c r="B73" s="5" t="s">
        <v>45</v>
      </c>
      <c r="G73" s="5" t="s">
        <v>97</v>
      </c>
      <c r="H73" s="5" t="s">
        <v>45</v>
      </c>
      <c r="I73" s="5" t="s">
        <v>66</v>
      </c>
      <c r="K73" s="5">
        <f t="shared" si="1"/>
        <v>4</v>
      </c>
    </row>
    <row r="74" spans="1:11" ht="11.25">
      <c r="A74" s="5" t="s">
        <v>97</v>
      </c>
      <c r="B74" s="5" t="s">
        <v>43</v>
      </c>
      <c r="G74" s="5" t="s">
        <v>97</v>
      </c>
      <c r="H74" s="5" t="s">
        <v>43</v>
      </c>
      <c r="I74" s="5" t="s">
        <v>66</v>
      </c>
      <c r="K74" s="5">
        <f t="shared" si="1"/>
        <v>4</v>
      </c>
    </row>
    <row r="75" spans="1:11" ht="11.25">
      <c r="A75" s="5" t="s">
        <v>97</v>
      </c>
      <c r="B75" s="5" t="s">
        <v>44</v>
      </c>
      <c r="G75" s="5" t="s">
        <v>97</v>
      </c>
      <c r="H75" s="5" t="s">
        <v>44</v>
      </c>
      <c r="K75" s="5" t="str">
        <f t="shared" si="1"/>
        <v>-</v>
      </c>
    </row>
    <row r="76" spans="1:11" ht="11.25">
      <c r="A76" s="5" t="s">
        <v>97</v>
      </c>
      <c r="B76" s="5" t="s">
        <v>46</v>
      </c>
      <c r="C76" s="5">
        <v>21</v>
      </c>
      <c r="G76" s="5" t="s">
        <v>97</v>
      </c>
      <c r="H76" s="5" t="s">
        <v>46</v>
      </c>
      <c r="I76" s="5" t="s">
        <v>102</v>
      </c>
      <c r="K76" s="5">
        <f t="shared" si="1"/>
        <v>175</v>
      </c>
    </row>
    <row r="77" spans="1:11" ht="11.25">
      <c r="A77" s="5" t="s">
        <v>97</v>
      </c>
      <c r="B77" s="5" t="s">
        <v>42</v>
      </c>
      <c r="C77" s="5">
        <v>21</v>
      </c>
      <c r="G77" s="5" t="s">
        <v>97</v>
      </c>
      <c r="H77" s="5" t="s">
        <v>42</v>
      </c>
      <c r="I77" s="5" t="s">
        <v>96</v>
      </c>
      <c r="K77" s="5">
        <f t="shared" si="1"/>
        <v>171</v>
      </c>
    </row>
    <row r="78" spans="1:11" ht="11.25">
      <c r="A78" s="5" t="s">
        <v>97</v>
      </c>
      <c r="B78" s="5" t="s">
        <v>43</v>
      </c>
      <c r="C78" s="5">
        <v>18</v>
      </c>
      <c r="G78" s="5" t="s">
        <v>97</v>
      </c>
      <c r="H78" s="5" t="s">
        <v>43</v>
      </c>
      <c r="I78" s="5" t="s">
        <v>104</v>
      </c>
      <c r="K78" s="5">
        <f t="shared" si="1"/>
        <v>113</v>
      </c>
    </row>
    <row r="79" spans="1:11" ht="11.25">
      <c r="A79" s="5" t="s">
        <v>97</v>
      </c>
      <c r="B79" s="5" t="s">
        <v>44</v>
      </c>
      <c r="C79" s="5">
        <v>3</v>
      </c>
      <c r="G79" s="5" t="s">
        <v>97</v>
      </c>
      <c r="H79" s="5" t="s">
        <v>44</v>
      </c>
      <c r="I79" s="5" t="s">
        <v>105</v>
      </c>
      <c r="K79" s="5">
        <f t="shared" si="1"/>
        <v>58</v>
      </c>
    </row>
    <row r="80" spans="1:11" ht="11.25">
      <c r="A80" s="5" t="s">
        <v>97</v>
      </c>
      <c r="B80" s="5" t="s">
        <v>45</v>
      </c>
      <c r="G80" s="5" t="s">
        <v>97</v>
      </c>
      <c r="H80" s="5" t="s">
        <v>45</v>
      </c>
      <c r="I80" s="5" t="s">
        <v>66</v>
      </c>
      <c r="K80" s="5">
        <f t="shared" si="1"/>
        <v>4</v>
      </c>
    </row>
    <row r="81" spans="1:11" ht="11.25">
      <c r="A81" s="5" t="s">
        <v>97</v>
      </c>
      <c r="B81" s="5" t="s">
        <v>43</v>
      </c>
      <c r="G81" s="5" t="s">
        <v>97</v>
      </c>
      <c r="H81" s="5" t="s">
        <v>43</v>
      </c>
      <c r="I81" s="5" t="s">
        <v>66</v>
      </c>
      <c r="K81" s="5">
        <f t="shared" si="1"/>
        <v>4</v>
      </c>
    </row>
    <row r="82" spans="1:11" ht="11.25">
      <c r="A82" s="5" t="s">
        <v>97</v>
      </c>
      <c r="B82" s="5" t="s">
        <v>44</v>
      </c>
      <c r="G82" s="5" t="s">
        <v>97</v>
      </c>
      <c r="H82" s="5" t="s">
        <v>44</v>
      </c>
      <c r="K82" s="5" t="str">
        <f t="shared" si="1"/>
        <v>-</v>
      </c>
    </row>
    <row r="83" spans="1:11" ht="11.25">
      <c r="A83" s="5" t="s">
        <v>97</v>
      </c>
      <c r="B83" s="5" t="s">
        <v>47</v>
      </c>
      <c r="C83" s="5">
        <v>3</v>
      </c>
      <c r="G83" s="5" t="s">
        <v>97</v>
      </c>
      <c r="H83" s="5" t="s">
        <v>47</v>
      </c>
      <c r="I83" s="5" t="s">
        <v>108</v>
      </c>
      <c r="K83" s="5">
        <f t="shared" si="1"/>
        <v>60</v>
      </c>
    </row>
    <row r="84" spans="1:11" ht="11.25">
      <c r="A84" s="5" t="s">
        <v>97</v>
      </c>
      <c r="B84" s="5" t="s">
        <v>42</v>
      </c>
      <c r="C84" s="5">
        <v>3</v>
      </c>
      <c r="G84" s="5" t="s">
        <v>97</v>
      </c>
      <c r="H84" s="5" t="s">
        <v>42</v>
      </c>
      <c r="I84" s="5" t="s">
        <v>108</v>
      </c>
      <c r="K84" s="5">
        <f t="shared" si="1"/>
        <v>60</v>
      </c>
    </row>
    <row r="85" spans="1:11" ht="11.25">
      <c r="A85" s="5" t="s">
        <v>97</v>
      </c>
      <c r="B85" s="5" t="s">
        <v>43</v>
      </c>
      <c r="C85" s="5">
        <v>3</v>
      </c>
      <c r="G85" s="5" t="s">
        <v>97</v>
      </c>
      <c r="H85" s="5" t="s">
        <v>43</v>
      </c>
      <c r="I85" s="5" t="s">
        <v>80</v>
      </c>
      <c r="K85" s="5">
        <f t="shared" si="1"/>
        <v>53</v>
      </c>
    </row>
    <row r="86" spans="1:11" ht="11.25">
      <c r="A86" s="5" t="s">
        <v>97</v>
      </c>
      <c r="B86" s="5" t="s">
        <v>44</v>
      </c>
      <c r="C86" s="5">
        <v>0</v>
      </c>
      <c r="G86" s="5" t="s">
        <v>97</v>
      </c>
      <c r="H86" s="5" t="s">
        <v>44</v>
      </c>
      <c r="I86" s="5" t="s">
        <v>78</v>
      </c>
      <c r="K86" s="5">
        <f t="shared" si="1"/>
        <v>7</v>
      </c>
    </row>
    <row r="87" spans="1:11" ht="11.25">
      <c r="A87" s="5" t="s">
        <v>97</v>
      </c>
      <c r="B87" s="5" t="s">
        <v>45</v>
      </c>
      <c r="G87" s="5" t="s">
        <v>97</v>
      </c>
      <c r="H87" s="5" t="s">
        <v>45</v>
      </c>
      <c r="K87" s="5" t="str">
        <f t="shared" si="1"/>
        <v>-</v>
      </c>
    </row>
    <row r="88" spans="1:11" ht="11.25">
      <c r="A88" s="5" t="s">
        <v>97</v>
      </c>
      <c r="B88" s="5" t="s">
        <v>48</v>
      </c>
      <c r="C88" s="5">
        <v>0</v>
      </c>
      <c r="G88" s="5" t="s">
        <v>97</v>
      </c>
      <c r="H88" s="5" t="s">
        <v>48</v>
      </c>
      <c r="I88" s="5" t="s">
        <v>77</v>
      </c>
      <c r="K88" s="5">
        <f t="shared" si="1"/>
        <v>13</v>
      </c>
    </row>
    <row r="89" spans="1:11" ht="11.25">
      <c r="A89" s="5" t="s">
        <v>97</v>
      </c>
      <c r="B89" s="5" t="s">
        <v>42</v>
      </c>
      <c r="C89" s="5">
        <v>0</v>
      </c>
      <c r="G89" s="5" t="s">
        <v>97</v>
      </c>
      <c r="H89" s="5" t="s">
        <v>42</v>
      </c>
      <c r="I89" s="5" t="s">
        <v>77</v>
      </c>
      <c r="K89" s="5">
        <f t="shared" si="1"/>
        <v>13</v>
      </c>
    </row>
    <row r="90" spans="1:11" ht="11.25">
      <c r="A90" s="5" t="s">
        <v>97</v>
      </c>
      <c r="B90" s="5" t="s">
        <v>43</v>
      </c>
      <c r="C90" s="5">
        <v>0</v>
      </c>
      <c r="G90" s="5" t="s">
        <v>97</v>
      </c>
      <c r="H90" s="5" t="s">
        <v>43</v>
      </c>
      <c r="I90" s="5" t="s">
        <v>77</v>
      </c>
      <c r="K90" s="5">
        <f t="shared" si="1"/>
        <v>13</v>
      </c>
    </row>
    <row r="91" spans="1:11" ht="11.25">
      <c r="A91" s="5" t="s">
        <v>97</v>
      </c>
      <c r="B91" s="5" t="s">
        <v>44</v>
      </c>
      <c r="C91" s="5">
        <v>0</v>
      </c>
      <c r="G91" s="5" t="s">
        <v>97</v>
      </c>
      <c r="H91" s="5" t="s">
        <v>44</v>
      </c>
      <c r="K91" s="5" t="str">
        <f t="shared" si="1"/>
        <v>-</v>
      </c>
    </row>
    <row r="92" spans="1:11" ht="11.25">
      <c r="A92" s="5" t="s">
        <v>97</v>
      </c>
      <c r="B92" s="5" t="s">
        <v>45</v>
      </c>
      <c r="G92" s="5" t="s">
        <v>97</v>
      </c>
      <c r="H92" s="5" t="s">
        <v>45</v>
      </c>
      <c r="K92" s="5" t="str">
        <f t="shared" si="1"/>
        <v>-</v>
      </c>
    </row>
    <row r="93" spans="1:11" ht="11.25">
      <c r="A93" s="5" t="s">
        <v>97</v>
      </c>
      <c r="B93" s="5" t="s">
        <v>49</v>
      </c>
      <c r="C93" s="5">
        <v>5</v>
      </c>
      <c r="G93" s="5" t="s">
        <v>97</v>
      </c>
      <c r="H93" s="5" t="s">
        <v>49</v>
      </c>
      <c r="I93" s="5" t="s">
        <v>69</v>
      </c>
      <c r="K93" s="5">
        <f t="shared" si="1"/>
        <v>29</v>
      </c>
    </row>
    <row r="94" spans="1:11" ht="11.25">
      <c r="A94" s="5" t="s">
        <v>97</v>
      </c>
      <c r="B94" s="5" t="s">
        <v>42</v>
      </c>
      <c r="C94" s="5">
        <v>5</v>
      </c>
      <c r="G94" s="5" t="s">
        <v>97</v>
      </c>
      <c r="H94" s="5" t="s">
        <v>42</v>
      </c>
      <c r="I94" s="5" t="s">
        <v>69</v>
      </c>
      <c r="K94" s="5">
        <f t="shared" si="1"/>
        <v>29</v>
      </c>
    </row>
    <row r="95" spans="1:11" ht="11.25">
      <c r="A95" s="5" t="s">
        <v>97</v>
      </c>
      <c r="B95" s="5" t="s">
        <v>43</v>
      </c>
      <c r="C95" s="5">
        <v>5</v>
      </c>
      <c r="G95" s="5" t="s">
        <v>97</v>
      </c>
      <c r="H95" s="5" t="s">
        <v>43</v>
      </c>
      <c r="I95" s="5" t="s">
        <v>69</v>
      </c>
      <c r="K95" s="5">
        <f t="shared" si="1"/>
        <v>29</v>
      </c>
    </row>
    <row r="96" spans="1:11" ht="11.25">
      <c r="A96" s="5" t="s">
        <v>97</v>
      </c>
      <c r="B96" s="5" t="s">
        <v>44</v>
      </c>
      <c r="C96" s="5">
        <v>0</v>
      </c>
      <c r="G96" s="5" t="s">
        <v>97</v>
      </c>
      <c r="H96" s="5" t="s">
        <v>44</v>
      </c>
      <c r="K96" s="5" t="str">
        <f t="shared" si="1"/>
        <v>-</v>
      </c>
    </row>
    <row r="97" spans="1:11" ht="11.25">
      <c r="A97" s="5" t="s">
        <v>97</v>
      </c>
      <c r="B97" s="5" t="s">
        <v>45</v>
      </c>
      <c r="G97" s="5" t="s">
        <v>97</v>
      </c>
      <c r="H97" s="5" t="s">
        <v>45</v>
      </c>
      <c r="K97" s="5" t="str">
        <f t="shared" si="1"/>
        <v>-</v>
      </c>
    </row>
    <row r="98" spans="1:11" ht="11.25">
      <c r="A98" s="5" t="s">
        <v>97</v>
      </c>
      <c r="B98" s="5" t="s">
        <v>50</v>
      </c>
      <c r="C98" s="5">
        <v>0</v>
      </c>
      <c r="G98" s="5" t="s">
        <v>97</v>
      </c>
      <c r="H98" s="5" t="s">
        <v>50</v>
      </c>
      <c r="I98" s="5" t="s">
        <v>78</v>
      </c>
      <c r="K98" s="5">
        <f t="shared" si="1"/>
        <v>7</v>
      </c>
    </row>
    <row r="99" spans="1:11" ht="11.25">
      <c r="A99" s="5" t="s">
        <v>97</v>
      </c>
      <c r="B99" s="5" t="s">
        <v>42</v>
      </c>
      <c r="C99" s="5">
        <v>0</v>
      </c>
      <c r="G99" s="5" t="s">
        <v>97</v>
      </c>
      <c r="H99" s="5" t="s">
        <v>42</v>
      </c>
      <c r="I99" s="5" t="s">
        <v>78</v>
      </c>
      <c r="K99" s="5">
        <f t="shared" si="1"/>
        <v>7</v>
      </c>
    </row>
    <row r="100" spans="1:11" ht="11.25">
      <c r="A100" s="5" t="s">
        <v>97</v>
      </c>
      <c r="B100" s="5" t="s">
        <v>43</v>
      </c>
      <c r="C100" s="5">
        <v>0</v>
      </c>
      <c r="G100" s="5" t="s">
        <v>97</v>
      </c>
      <c r="H100" s="5" t="s">
        <v>43</v>
      </c>
      <c r="I100" s="5" t="s">
        <v>78</v>
      </c>
      <c r="K100" s="5">
        <f t="shared" si="1"/>
        <v>7</v>
      </c>
    </row>
    <row r="101" spans="1:11" ht="11.25">
      <c r="A101" s="5" t="s">
        <v>97</v>
      </c>
      <c r="B101" s="5" t="s">
        <v>44</v>
      </c>
      <c r="C101" s="5">
        <v>0</v>
      </c>
      <c r="G101" s="5" t="s">
        <v>97</v>
      </c>
      <c r="H101" s="5" t="s">
        <v>44</v>
      </c>
      <c r="K101" s="5" t="str">
        <f t="shared" si="1"/>
        <v>-</v>
      </c>
    </row>
    <row r="102" spans="1:11" ht="11.25">
      <c r="A102" s="5" t="s">
        <v>97</v>
      </c>
      <c r="B102" s="5" t="s">
        <v>45</v>
      </c>
      <c r="G102" s="5" t="s">
        <v>97</v>
      </c>
      <c r="H102" s="5" t="s">
        <v>45</v>
      </c>
      <c r="K102" s="5" t="str">
        <f t="shared" si="1"/>
        <v>-</v>
      </c>
    </row>
    <row r="103" spans="1:11" ht="11.25">
      <c r="A103" s="5" t="s">
        <v>97</v>
      </c>
      <c r="B103" s="5" t="s">
        <v>51</v>
      </c>
      <c r="C103" s="5">
        <v>3</v>
      </c>
      <c r="G103" s="5" t="s">
        <v>97</v>
      </c>
      <c r="H103" s="5" t="s">
        <v>51</v>
      </c>
      <c r="I103" s="5" t="s">
        <v>86</v>
      </c>
      <c r="K103" s="5">
        <f t="shared" si="1"/>
        <v>37</v>
      </c>
    </row>
    <row r="104" spans="1:11" ht="11.25">
      <c r="A104" s="5" t="s">
        <v>97</v>
      </c>
      <c r="B104" s="5" t="s">
        <v>42</v>
      </c>
      <c r="C104" s="5">
        <v>3</v>
      </c>
      <c r="G104" s="5" t="s">
        <v>97</v>
      </c>
      <c r="H104" s="5" t="s">
        <v>42</v>
      </c>
      <c r="I104" s="5" t="s">
        <v>86</v>
      </c>
      <c r="K104" s="5">
        <f t="shared" si="1"/>
        <v>37</v>
      </c>
    </row>
    <row r="105" spans="1:11" ht="11.25">
      <c r="A105" s="5" t="s">
        <v>97</v>
      </c>
      <c r="B105" s="5" t="s">
        <v>43</v>
      </c>
      <c r="C105" s="5">
        <v>2</v>
      </c>
      <c r="G105" s="5" t="s">
        <v>97</v>
      </c>
      <c r="H105" s="5" t="s">
        <v>43</v>
      </c>
      <c r="I105" s="5" t="s">
        <v>69</v>
      </c>
      <c r="K105" s="5">
        <f t="shared" si="1"/>
        <v>26</v>
      </c>
    </row>
    <row r="106" spans="1:11" ht="11.25">
      <c r="A106" s="5" t="s">
        <v>97</v>
      </c>
      <c r="B106" s="5" t="s">
        <v>44</v>
      </c>
      <c r="C106" s="5">
        <v>1</v>
      </c>
      <c r="G106" s="5" t="s">
        <v>97</v>
      </c>
      <c r="H106" s="5" t="s">
        <v>44</v>
      </c>
      <c r="I106" s="5" t="s">
        <v>107</v>
      </c>
      <c r="K106" s="5">
        <f t="shared" si="1"/>
        <v>11</v>
      </c>
    </row>
    <row r="107" spans="1:11" ht="11.25">
      <c r="A107" s="5" t="s">
        <v>97</v>
      </c>
      <c r="B107" s="5" t="s">
        <v>45</v>
      </c>
      <c r="G107" s="5" t="s">
        <v>97</v>
      </c>
      <c r="H107" s="5" t="s">
        <v>45</v>
      </c>
      <c r="K107" s="5" t="str">
        <f t="shared" si="1"/>
        <v>-</v>
      </c>
    </row>
    <row r="108" spans="1:11" ht="11.25">
      <c r="A108" s="5" t="s">
        <v>97</v>
      </c>
      <c r="B108" s="5" t="s">
        <v>52</v>
      </c>
      <c r="C108" s="5">
        <v>5</v>
      </c>
      <c r="G108" s="5" t="s">
        <v>97</v>
      </c>
      <c r="H108" s="5" t="s">
        <v>52</v>
      </c>
      <c r="I108" s="5" t="s">
        <v>106</v>
      </c>
      <c r="K108" s="5">
        <f t="shared" si="1"/>
        <v>27</v>
      </c>
    </row>
    <row r="109" spans="1:11" ht="11.25">
      <c r="A109" s="5" t="s">
        <v>97</v>
      </c>
      <c r="B109" s="5" t="s">
        <v>42</v>
      </c>
      <c r="C109" s="5">
        <v>5</v>
      </c>
      <c r="G109" s="5" t="s">
        <v>97</v>
      </c>
      <c r="H109" s="5" t="s">
        <v>42</v>
      </c>
      <c r="I109" s="5" t="s">
        <v>106</v>
      </c>
      <c r="K109" s="5">
        <f t="shared" si="1"/>
        <v>27</v>
      </c>
    </row>
    <row r="110" spans="1:11" ht="11.25">
      <c r="A110" s="5" t="s">
        <v>97</v>
      </c>
      <c r="B110" s="5" t="s">
        <v>43</v>
      </c>
      <c r="C110" s="5">
        <v>3</v>
      </c>
      <c r="G110" s="5" t="s">
        <v>97</v>
      </c>
      <c r="H110" s="5" t="s">
        <v>43</v>
      </c>
      <c r="I110" s="5" t="s">
        <v>63</v>
      </c>
      <c r="K110" s="5">
        <f t="shared" si="1"/>
        <v>11</v>
      </c>
    </row>
    <row r="111" spans="1:11" ht="11.25">
      <c r="A111" s="5" t="s">
        <v>97</v>
      </c>
      <c r="B111" s="5" t="s">
        <v>44</v>
      </c>
      <c r="C111" s="5">
        <v>2</v>
      </c>
      <c r="G111" s="5" t="s">
        <v>97</v>
      </c>
      <c r="H111" s="5" t="s">
        <v>44</v>
      </c>
      <c r="I111" s="5" t="s">
        <v>65</v>
      </c>
      <c r="K111" s="5">
        <f t="shared" si="1"/>
        <v>16</v>
      </c>
    </row>
    <row r="112" spans="1:11" ht="11.25">
      <c r="A112" s="5" t="s">
        <v>97</v>
      </c>
      <c r="B112" s="5" t="s">
        <v>45</v>
      </c>
      <c r="G112" s="5" t="s">
        <v>97</v>
      </c>
      <c r="H112" s="5" t="s">
        <v>45</v>
      </c>
      <c r="K112" s="5" t="str">
        <f t="shared" si="1"/>
        <v>-</v>
      </c>
    </row>
    <row r="113" spans="1:11" ht="11.25">
      <c r="A113" s="5" t="s">
        <v>97</v>
      </c>
      <c r="B113" s="5" t="s">
        <v>43</v>
      </c>
      <c r="G113" s="5" t="s">
        <v>97</v>
      </c>
      <c r="H113" s="5" t="s">
        <v>43</v>
      </c>
      <c r="K113" s="5" t="str">
        <f t="shared" si="1"/>
        <v>-</v>
      </c>
    </row>
    <row r="114" spans="1:11" ht="11.25">
      <c r="A114" s="5" t="s">
        <v>97</v>
      </c>
      <c r="B114" s="5" t="s">
        <v>44</v>
      </c>
      <c r="G114" s="5" t="s">
        <v>97</v>
      </c>
      <c r="H114" s="5" t="s">
        <v>44</v>
      </c>
      <c r="K114" s="5" t="str">
        <f t="shared" si="1"/>
        <v>-</v>
      </c>
    </row>
    <row r="115" spans="1:11" ht="11.25">
      <c r="A115" s="5" t="s">
        <v>97</v>
      </c>
      <c r="B115" s="5" t="s">
        <v>53</v>
      </c>
      <c r="C115" s="5">
        <v>1</v>
      </c>
      <c r="G115" s="5" t="s">
        <v>97</v>
      </c>
      <c r="H115" s="5" t="s">
        <v>53</v>
      </c>
      <c r="I115" s="5" t="s">
        <v>106</v>
      </c>
      <c r="K115" s="5">
        <f t="shared" si="1"/>
        <v>23</v>
      </c>
    </row>
    <row r="116" spans="1:11" ht="11.25">
      <c r="A116" s="5" t="s">
        <v>97</v>
      </c>
      <c r="B116" s="5" t="s">
        <v>42</v>
      </c>
      <c r="C116" s="5">
        <v>1</v>
      </c>
      <c r="G116" s="5" t="s">
        <v>97</v>
      </c>
      <c r="H116" s="5" t="s">
        <v>42</v>
      </c>
      <c r="I116" s="5" t="s">
        <v>106</v>
      </c>
      <c r="K116" s="5">
        <f t="shared" si="1"/>
        <v>23</v>
      </c>
    </row>
    <row r="117" spans="1:11" ht="11.25">
      <c r="A117" s="5" t="s">
        <v>97</v>
      </c>
      <c r="B117" s="5" t="s">
        <v>43</v>
      </c>
      <c r="C117" s="5">
        <v>1</v>
      </c>
      <c r="G117" s="5" t="s">
        <v>97</v>
      </c>
      <c r="H117" s="5" t="s">
        <v>43</v>
      </c>
      <c r="I117" s="5" t="s">
        <v>106</v>
      </c>
      <c r="K117" s="5">
        <f t="shared" si="1"/>
        <v>23</v>
      </c>
    </row>
    <row r="118" spans="1:11" ht="11.25">
      <c r="A118" s="5" t="s">
        <v>97</v>
      </c>
      <c r="B118" s="5" t="s">
        <v>44</v>
      </c>
      <c r="C118" s="5">
        <v>0</v>
      </c>
      <c r="G118" s="5" t="s">
        <v>97</v>
      </c>
      <c r="H118" s="5" t="s">
        <v>44</v>
      </c>
      <c r="K118" s="5" t="str">
        <f t="shared" si="1"/>
        <v>-</v>
      </c>
    </row>
    <row r="119" spans="1:11" ht="11.25">
      <c r="A119" s="5" t="s">
        <v>97</v>
      </c>
      <c r="B119" s="5" t="s">
        <v>45</v>
      </c>
      <c r="G119" s="5" t="s">
        <v>97</v>
      </c>
      <c r="H119" s="5" t="s">
        <v>45</v>
      </c>
      <c r="K119" s="5" t="str">
        <f t="shared" si="1"/>
        <v>-</v>
      </c>
    </row>
    <row r="120" spans="1:11" ht="11.25">
      <c r="A120" s="5" t="s">
        <v>97</v>
      </c>
      <c r="B120" s="5" t="s">
        <v>43</v>
      </c>
      <c r="G120" s="5" t="s">
        <v>97</v>
      </c>
      <c r="H120" s="5" t="s">
        <v>43</v>
      </c>
      <c r="K120" s="5" t="str">
        <f t="shared" si="1"/>
        <v>-</v>
      </c>
    </row>
    <row r="121" spans="1:11" ht="11.25">
      <c r="A121" s="5" t="s">
        <v>97</v>
      </c>
      <c r="B121" s="5" t="s">
        <v>44</v>
      </c>
      <c r="G121" s="5" t="s">
        <v>97</v>
      </c>
      <c r="H121" s="5" t="s">
        <v>44</v>
      </c>
      <c r="K121" s="5" t="str">
        <f t="shared" si="1"/>
        <v>-</v>
      </c>
    </row>
    <row r="122" spans="1:11" ht="11.25">
      <c r="A122" s="5" t="s">
        <v>97</v>
      </c>
      <c r="B122" s="5" t="s">
        <v>54</v>
      </c>
      <c r="C122" s="5">
        <v>0</v>
      </c>
      <c r="G122" s="5" t="s">
        <v>97</v>
      </c>
      <c r="H122" s="5" t="s">
        <v>54</v>
      </c>
      <c r="I122" s="5" t="s">
        <v>79</v>
      </c>
      <c r="K122" s="5">
        <f t="shared" si="1"/>
        <v>5</v>
      </c>
    </row>
    <row r="123" spans="1:11" ht="11.25">
      <c r="A123" s="5" t="s">
        <v>97</v>
      </c>
      <c r="B123" s="5" t="s">
        <v>42</v>
      </c>
      <c r="C123" s="5">
        <v>0</v>
      </c>
      <c r="G123" s="5" t="s">
        <v>97</v>
      </c>
      <c r="H123" s="5" t="s">
        <v>42</v>
      </c>
      <c r="I123" s="5" t="s">
        <v>79</v>
      </c>
      <c r="K123" s="5">
        <f t="shared" si="1"/>
        <v>5</v>
      </c>
    </row>
    <row r="124" spans="1:11" ht="11.25">
      <c r="A124" s="5" t="s">
        <v>97</v>
      </c>
      <c r="B124" s="5" t="s">
        <v>43</v>
      </c>
      <c r="C124" s="5">
        <v>0</v>
      </c>
      <c r="G124" s="5" t="s">
        <v>97</v>
      </c>
      <c r="H124" s="5" t="s">
        <v>43</v>
      </c>
      <c r="I124" s="5" t="s">
        <v>79</v>
      </c>
      <c r="K124" s="5">
        <f t="shared" si="1"/>
        <v>5</v>
      </c>
    </row>
    <row r="125" spans="1:11" ht="11.25">
      <c r="A125" s="5" t="s">
        <v>97</v>
      </c>
      <c r="B125" s="5" t="s">
        <v>44</v>
      </c>
      <c r="C125" s="5">
        <v>0</v>
      </c>
      <c r="G125" s="5" t="s">
        <v>97</v>
      </c>
      <c r="H125" s="5" t="s">
        <v>44</v>
      </c>
      <c r="K125" s="5" t="str">
        <f t="shared" si="1"/>
        <v>-</v>
      </c>
    </row>
    <row r="126" spans="1:11" ht="11.25">
      <c r="A126" s="5" t="s">
        <v>97</v>
      </c>
      <c r="B126" s="5" t="s">
        <v>45</v>
      </c>
      <c r="G126" s="5" t="s">
        <v>97</v>
      </c>
      <c r="H126" s="5" t="s">
        <v>45</v>
      </c>
      <c r="K126" s="5" t="str">
        <f t="shared" si="1"/>
        <v>-</v>
      </c>
    </row>
    <row r="127" spans="1:11" ht="11.25">
      <c r="A127" s="5" t="s">
        <v>97</v>
      </c>
      <c r="B127" s="5" t="s">
        <v>55</v>
      </c>
      <c r="C127" s="5">
        <v>1</v>
      </c>
      <c r="G127" s="5" t="s">
        <v>97</v>
      </c>
      <c r="H127" s="5" t="s">
        <v>55</v>
      </c>
      <c r="I127" s="5" t="s">
        <v>89</v>
      </c>
      <c r="K127" s="5">
        <f t="shared" si="1"/>
        <v>20</v>
      </c>
    </row>
    <row r="128" spans="1:11" ht="11.25">
      <c r="A128" s="5" t="s">
        <v>97</v>
      </c>
      <c r="B128" s="5" t="s">
        <v>42</v>
      </c>
      <c r="C128" s="5">
        <v>1</v>
      </c>
      <c r="G128" s="5" t="s">
        <v>97</v>
      </c>
      <c r="H128" s="5" t="s">
        <v>42</v>
      </c>
      <c r="I128" s="5" t="s">
        <v>89</v>
      </c>
      <c r="K128" s="5">
        <f t="shared" si="1"/>
        <v>20</v>
      </c>
    </row>
    <row r="129" spans="1:11" ht="11.25">
      <c r="A129" s="5" t="s">
        <v>97</v>
      </c>
      <c r="B129" s="5" t="s">
        <v>43</v>
      </c>
      <c r="C129" s="5">
        <v>1</v>
      </c>
      <c r="G129" s="5" t="s">
        <v>97</v>
      </c>
      <c r="H129" s="5" t="s">
        <v>43</v>
      </c>
      <c r="I129" s="5" t="s">
        <v>93</v>
      </c>
      <c r="K129" s="5">
        <f t="shared" si="1"/>
        <v>16</v>
      </c>
    </row>
    <row r="130" spans="1:11" ht="11.25">
      <c r="A130" s="5" t="s">
        <v>97</v>
      </c>
      <c r="B130" s="5" t="s">
        <v>44</v>
      </c>
      <c r="C130" s="5">
        <v>0</v>
      </c>
      <c r="G130" s="5" t="s">
        <v>97</v>
      </c>
      <c r="H130" s="5" t="s">
        <v>44</v>
      </c>
      <c r="I130" s="5" t="s">
        <v>66</v>
      </c>
      <c r="K130" s="5">
        <f t="shared" si="1"/>
        <v>4</v>
      </c>
    </row>
    <row r="131" spans="1:11" ht="11.25">
      <c r="A131" s="5" t="s">
        <v>97</v>
      </c>
      <c r="B131" s="5" t="s">
        <v>45</v>
      </c>
      <c r="G131" s="5" t="s">
        <v>97</v>
      </c>
      <c r="H131" s="5" t="s">
        <v>45</v>
      </c>
      <c r="K131" s="5" t="str">
        <f aca="true" t="shared" si="2" ref="K131:K194">IF(+C131+I131=0,"-",+C131+I131)</f>
        <v>-</v>
      </c>
    </row>
    <row r="132" spans="1:11" ht="11.25">
      <c r="A132" s="5" t="s">
        <v>56</v>
      </c>
      <c r="B132" s="5" t="s">
        <v>41</v>
      </c>
      <c r="C132" s="5">
        <v>62</v>
      </c>
      <c r="G132" s="5" t="s">
        <v>56</v>
      </c>
      <c r="H132" s="5" t="s">
        <v>41</v>
      </c>
      <c r="I132" s="5" t="s">
        <v>109</v>
      </c>
      <c r="K132" s="5">
        <f t="shared" si="2"/>
        <v>969</v>
      </c>
    </row>
    <row r="133" spans="1:11" ht="11.25">
      <c r="A133" s="5" t="s">
        <v>56</v>
      </c>
      <c r="B133" s="5" t="s">
        <v>42</v>
      </c>
      <c r="C133" s="5">
        <v>62</v>
      </c>
      <c r="G133" s="5" t="s">
        <v>56</v>
      </c>
      <c r="H133" s="5" t="s">
        <v>42</v>
      </c>
      <c r="I133" s="5" t="s">
        <v>110</v>
      </c>
      <c r="K133" s="5">
        <f t="shared" si="2"/>
        <v>954</v>
      </c>
    </row>
    <row r="134" spans="1:11" ht="11.25">
      <c r="A134" s="5" t="s">
        <v>56</v>
      </c>
      <c r="B134" s="5" t="s">
        <v>43</v>
      </c>
      <c r="C134" s="5">
        <v>52</v>
      </c>
      <c r="G134" s="5" t="s">
        <v>56</v>
      </c>
      <c r="H134" s="5" t="s">
        <v>43</v>
      </c>
      <c r="I134" s="5" t="s">
        <v>111</v>
      </c>
      <c r="K134" s="5">
        <f t="shared" si="2"/>
        <v>643</v>
      </c>
    </row>
    <row r="135" spans="1:11" ht="11.25">
      <c r="A135" s="5" t="s">
        <v>56</v>
      </c>
      <c r="B135" s="5" t="s">
        <v>44</v>
      </c>
      <c r="C135" s="5">
        <v>10</v>
      </c>
      <c r="G135" s="5" t="s">
        <v>56</v>
      </c>
      <c r="H135" s="5" t="s">
        <v>44</v>
      </c>
      <c r="I135" s="5" t="s">
        <v>112</v>
      </c>
      <c r="K135" s="5">
        <f t="shared" si="2"/>
        <v>311</v>
      </c>
    </row>
    <row r="136" spans="1:11" ht="11.25">
      <c r="A136" s="5" t="s">
        <v>56</v>
      </c>
      <c r="B136" s="5" t="s">
        <v>45</v>
      </c>
      <c r="G136" s="5" t="s">
        <v>56</v>
      </c>
      <c r="H136" s="5" t="s">
        <v>45</v>
      </c>
      <c r="I136" s="5" t="s">
        <v>93</v>
      </c>
      <c r="K136" s="5">
        <f t="shared" si="2"/>
        <v>15</v>
      </c>
    </row>
    <row r="137" spans="1:11" ht="11.25">
      <c r="A137" s="5" t="s">
        <v>56</v>
      </c>
      <c r="B137" s="5" t="s">
        <v>43</v>
      </c>
      <c r="G137" s="5" t="s">
        <v>56</v>
      </c>
      <c r="H137" s="5" t="s">
        <v>43</v>
      </c>
      <c r="I137" s="5" t="s">
        <v>93</v>
      </c>
      <c r="K137" s="5">
        <f t="shared" si="2"/>
        <v>15</v>
      </c>
    </row>
    <row r="138" spans="1:11" ht="11.25">
      <c r="A138" s="5" t="s">
        <v>56</v>
      </c>
      <c r="B138" s="5" t="s">
        <v>44</v>
      </c>
      <c r="G138" s="5" t="s">
        <v>56</v>
      </c>
      <c r="H138" s="5" t="s">
        <v>44</v>
      </c>
      <c r="K138" s="5" t="str">
        <f t="shared" si="2"/>
        <v>-</v>
      </c>
    </row>
    <row r="139" spans="1:11" ht="11.25">
      <c r="A139" s="5" t="s">
        <v>56</v>
      </c>
      <c r="B139" s="5" t="s">
        <v>46</v>
      </c>
      <c r="C139" s="5">
        <v>30</v>
      </c>
      <c r="G139" s="5" t="s">
        <v>56</v>
      </c>
      <c r="H139" s="5" t="s">
        <v>46</v>
      </c>
      <c r="I139" s="5" t="s">
        <v>113</v>
      </c>
      <c r="K139" s="5">
        <f t="shared" si="2"/>
        <v>456</v>
      </c>
    </row>
    <row r="140" spans="1:11" ht="11.25">
      <c r="A140" s="5" t="s">
        <v>56</v>
      </c>
      <c r="B140" s="5" t="s">
        <v>42</v>
      </c>
      <c r="C140" s="5">
        <v>30</v>
      </c>
      <c r="G140" s="5" t="s">
        <v>56</v>
      </c>
      <c r="H140" s="5" t="s">
        <v>42</v>
      </c>
      <c r="I140" s="5" t="s">
        <v>114</v>
      </c>
      <c r="K140" s="5">
        <f t="shared" si="2"/>
        <v>445</v>
      </c>
    </row>
    <row r="141" spans="1:11" ht="11.25">
      <c r="A141" s="5" t="s">
        <v>56</v>
      </c>
      <c r="B141" s="5" t="s">
        <v>43</v>
      </c>
      <c r="C141" s="5">
        <v>23</v>
      </c>
      <c r="G141" s="5" t="s">
        <v>56</v>
      </c>
      <c r="H141" s="5" t="s">
        <v>43</v>
      </c>
      <c r="I141" s="5" t="s">
        <v>100</v>
      </c>
      <c r="K141" s="5">
        <f t="shared" si="2"/>
        <v>262</v>
      </c>
    </row>
    <row r="142" spans="1:11" ht="11.25">
      <c r="A142" s="5" t="s">
        <v>56</v>
      </c>
      <c r="B142" s="5" t="s">
        <v>44</v>
      </c>
      <c r="C142" s="5">
        <v>7</v>
      </c>
      <c r="G142" s="5" t="s">
        <v>56</v>
      </c>
      <c r="H142" s="5" t="s">
        <v>44</v>
      </c>
      <c r="I142" s="5" t="s">
        <v>115</v>
      </c>
      <c r="K142" s="5">
        <f t="shared" si="2"/>
        <v>183</v>
      </c>
    </row>
    <row r="143" spans="1:11" ht="11.25">
      <c r="A143" s="5" t="s">
        <v>56</v>
      </c>
      <c r="B143" s="5" t="s">
        <v>45</v>
      </c>
      <c r="G143" s="5" t="s">
        <v>56</v>
      </c>
      <c r="H143" s="5" t="s">
        <v>45</v>
      </c>
      <c r="I143" s="5" t="s">
        <v>71</v>
      </c>
      <c r="K143" s="5">
        <f t="shared" si="2"/>
        <v>11</v>
      </c>
    </row>
    <row r="144" spans="1:11" ht="11.25">
      <c r="A144" s="5" t="s">
        <v>56</v>
      </c>
      <c r="B144" s="5" t="s">
        <v>43</v>
      </c>
      <c r="G144" s="5" t="s">
        <v>56</v>
      </c>
      <c r="H144" s="5" t="s">
        <v>43</v>
      </c>
      <c r="I144" s="5" t="s">
        <v>71</v>
      </c>
      <c r="K144" s="5">
        <f t="shared" si="2"/>
        <v>11</v>
      </c>
    </row>
    <row r="145" spans="1:11" ht="11.25">
      <c r="A145" s="5" t="s">
        <v>56</v>
      </c>
      <c r="B145" s="5" t="s">
        <v>44</v>
      </c>
      <c r="G145" s="5" t="s">
        <v>56</v>
      </c>
      <c r="H145" s="5" t="s">
        <v>44</v>
      </c>
      <c r="K145" s="5" t="str">
        <f t="shared" si="2"/>
        <v>-</v>
      </c>
    </row>
    <row r="146" spans="1:11" ht="11.25">
      <c r="A146" s="5" t="s">
        <v>56</v>
      </c>
      <c r="B146" s="5" t="s">
        <v>47</v>
      </c>
      <c r="C146" s="5">
        <v>7</v>
      </c>
      <c r="G146" s="5" t="s">
        <v>56</v>
      </c>
      <c r="H146" s="5" t="s">
        <v>47</v>
      </c>
      <c r="I146" s="5" t="s">
        <v>82</v>
      </c>
      <c r="K146" s="5">
        <f t="shared" si="2"/>
        <v>142</v>
      </c>
    </row>
    <row r="147" spans="1:11" ht="11.25">
      <c r="A147" s="5" t="s">
        <v>56</v>
      </c>
      <c r="B147" s="5" t="s">
        <v>42</v>
      </c>
      <c r="C147" s="5">
        <v>7</v>
      </c>
      <c r="G147" s="5" t="s">
        <v>56</v>
      </c>
      <c r="H147" s="5" t="s">
        <v>42</v>
      </c>
      <c r="I147" s="5" t="s">
        <v>116</v>
      </c>
      <c r="K147" s="5">
        <f t="shared" si="2"/>
        <v>138</v>
      </c>
    </row>
    <row r="148" spans="1:11" ht="11.25">
      <c r="A148" s="5" t="s">
        <v>56</v>
      </c>
      <c r="B148" s="5" t="s">
        <v>43</v>
      </c>
      <c r="C148" s="5">
        <v>7</v>
      </c>
      <c r="G148" s="5" t="s">
        <v>56</v>
      </c>
      <c r="H148" s="5" t="s">
        <v>43</v>
      </c>
      <c r="I148" s="5" t="s">
        <v>117</v>
      </c>
      <c r="K148" s="5">
        <f t="shared" si="2"/>
        <v>111</v>
      </c>
    </row>
    <row r="149" spans="1:11" ht="11.25">
      <c r="A149" s="5" t="s">
        <v>56</v>
      </c>
      <c r="B149" s="5" t="s">
        <v>44</v>
      </c>
      <c r="C149" s="5">
        <v>0</v>
      </c>
      <c r="G149" s="5" t="s">
        <v>56</v>
      </c>
      <c r="H149" s="5" t="s">
        <v>44</v>
      </c>
      <c r="I149" s="5" t="s">
        <v>88</v>
      </c>
      <c r="K149" s="5">
        <f t="shared" si="2"/>
        <v>27</v>
      </c>
    </row>
    <row r="150" spans="1:11" ht="11.25">
      <c r="A150" s="5" t="s">
        <v>56</v>
      </c>
      <c r="B150" s="5" t="s">
        <v>45</v>
      </c>
      <c r="G150" s="5" t="s">
        <v>56</v>
      </c>
      <c r="H150" s="5" t="s">
        <v>45</v>
      </c>
      <c r="I150" s="5" t="s">
        <v>66</v>
      </c>
      <c r="K150" s="5">
        <f t="shared" si="2"/>
        <v>4</v>
      </c>
    </row>
    <row r="151" spans="1:11" ht="11.25">
      <c r="A151" s="5" t="s">
        <v>56</v>
      </c>
      <c r="B151" s="5" t="s">
        <v>43</v>
      </c>
      <c r="G151" s="5" t="s">
        <v>56</v>
      </c>
      <c r="H151" s="5" t="s">
        <v>43</v>
      </c>
      <c r="I151" s="5" t="s">
        <v>66</v>
      </c>
      <c r="K151" s="5">
        <f t="shared" si="2"/>
        <v>4</v>
      </c>
    </row>
    <row r="152" spans="1:11" ht="11.25">
      <c r="A152" s="5" t="s">
        <v>56</v>
      </c>
      <c r="B152" s="5" t="s">
        <v>44</v>
      </c>
      <c r="G152" s="5" t="s">
        <v>56</v>
      </c>
      <c r="H152" s="5" t="s">
        <v>44</v>
      </c>
      <c r="K152" s="5" t="str">
        <f t="shared" si="2"/>
        <v>-</v>
      </c>
    </row>
    <row r="153" spans="1:11" ht="11.25">
      <c r="A153" s="5" t="s">
        <v>56</v>
      </c>
      <c r="B153" s="5" t="s">
        <v>48</v>
      </c>
      <c r="C153" s="5">
        <v>0</v>
      </c>
      <c r="G153" s="5" t="s">
        <v>56</v>
      </c>
      <c r="H153" s="5" t="s">
        <v>48</v>
      </c>
      <c r="I153" s="5" t="s">
        <v>62</v>
      </c>
      <c r="K153" s="5">
        <f t="shared" si="2"/>
        <v>38</v>
      </c>
    </row>
    <row r="154" spans="1:11" ht="11.25">
      <c r="A154" s="5" t="s">
        <v>56</v>
      </c>
      <c r="B154" s="5" t="s">
        <v>42</v>
      </c>
      <c r="C154" s="5">
        <v>0</v>
      </c>
      <c r="G154" s="5" t="s">
        <v>56</v>
      </c>
      <c r="H154" s="5" t="s">
        <v>42</v>
      </c>
      <c r="I154" s="5" t="s">
        <v>62</v>
      </c>
      <c r="K154" s="5">
        <f t="shared" si="2"/>
        <v>38</v>
      </c>
    </row>
    <row r="155" spans="1:11" ht="11.25">
      <c r="A155" s="5" t="s">
        <v>56</v>
      </c>
      <c r="B155" s="5" t="s">
        <v>43</v>
      </c>
      <c r="C155" s="5">
        <v>0</v>
      </c>
      <c r="G155" s="5" t="s">
        <v>56</v>
      </c>
      <c r="H155" s="5" t="s">
        <v>43</v>
      </c>
      <c r="I155" s="5" t="s">
        <v>62</v>
      </c>
      <c r="K155" s="5">
        <f t="shared" si="2"/>
        <v>38</v>
      </c>
    </row>
    <row r="156" spans="1:11" ht="11.25">
      <c r="A156" s="5" t="s">
        <v>56</v>
      </c>
      <c r="B156" s="5" t="s">
        <v>44</v>
      </c>
      <c r="C156" s="5">
        <v>0</v>
      </c>
      <c r="G156" s="5" t="s">
        <v>56</v>
      </c>
      <c r="H156" s="5" t="s">
        <v>44</v>
      </c>
      <c r="K156" s="5" t="str">
        <f t="shared" si="2"/>
        <v>-</v>
      </c>
    </row>
    <row r="157" spans="1:11" ht="11.25">
      <c r="A157" s="5" t="s">
        <v>56</v>
      </c>
      <c r="B157" s="5" t="s">
        <v>45</v>
      </c>
      <c r="G157" s="5" t="s">
        <v>56</v>
      </c>
      <c r="H157" s="5" t="s">
        <v>45</v>
      </c>
      <c r="K157" s="5" t="str">
        <f t="shared" si="2"/>
        <v>-</v>
      </c>
    </row>
    <row r="158" spans="1:11" ht="11.25">
      <c r="A158" s="5" t="s">
        <v>56</v>
      </c>
      <c r="B158" s="5" t="s">
        <v>49</v>
      </c>
      <c r="C158" s="5">
        <v>8</v>
      </c>
      <c r="G158" s="5" t="s">
        <v>56</v>
      </c>
      <c r="H158" s="5" t="s">
        <v>49</v>
      </c>
      <c r="I158" s="5" t="s">
        <v>118</v>
      </c>
      <c r="K158" s="5">
        <f t="shared" si="2"/>
        <v>59</v>
      </c>
    </row>
    <row r="159" spans="1:11" ht="11.25">
      <c r="A159" s="5" t="s">
        <v>56</v>
      </c>
      <c r="B159" s="5" t="s">
        <v>42</v>
      </c>
      <c r="C159" s="5">
        <v>8</v>
      </c>
      <c r="G159" s="5" t="s">
        <v>56</v>
      </c>
      <c r="H159" s="5" t="s">
        <v>42</v>
      </c>
      <c r="I159" s="5" t="s">
        <v>118</v>
      </c>
      <c r="K159" s="5">
        <f t="shared" si="2"/>
        <v>59</v>
      </c>
    </row>
    <row r="160" spans="1:11" ht="11.25">
      <c r="A160" s="5" t="s">
        <v>56</v>
      </c>
      <c r="B160" s="5" t="s">
        <v>43</v>
      </c>
      <c r="C160" s="5">
        <v>8</v>
      </c>
      <c r="G160" s="5" t="s">
        <v>56</v>
      </c>
      <c r="H160" s="5" t="s">
        <v>43</v>
      </c>
      <c r="I160" s="5" t="s">
        <v>118</v>
      </c>
      <c r="K160" s="5">
        <f t="shared" si="2"/>
        <v>59</v>
      </c>
    </row>
    <row r="161" spans="1:11" ht="11.25">
      <c r="A161" s="5" t="s">
        <v>56</v>
      </c>
      <c r="B161" s="5" t="s">
        <v>44</v>
      </c>
      <c r="C161" s="5">
        <v>0</v>
      </c>
      <c r="G161" s="5" t="s">
        <v>56</v>
      </c>
      <c r="H161" s="5" t="s">
        <v>44</v>
      </c>
      <c r="K161" s="5" t="str">
        <f t="shared" si="2"/>
        <v>-</v>
      </c>
    </row>
    <row r="162" spans="1:11" ht="11.25">
      <c r="A162" s="5" t="s">
        <v>56</v>
      </c>
      <c r="B162" s="5" t="s">
        <v>45</v>
      </c>
      <c r="G162" s="5" t="s">
        <v>56</v>
      </c>
      <c r="H162" s="5" t="s">
        <v>45</v>
      </c>
      <c r="K162" s="5" t="str">
        <f t="shared" si="2"/>
        <v>-</v>
      </c>
    </row>
    <row r="163" spans="1:11" ht="11.25">
      <c r="A163" s="5" t="s">
        <v>56</v>
      </c>
      <c r="B163" s="5" t="s">
        <v>43</v>
      </c>
      <c r="G163" s="5" t="s">
        <v>56</v>
      </c>
      <c r="H163" s="5" t="s">
        <v>43</v>
      </c>
      <c r="K163" s="5" t="str">
        <f t="shared" si="2"/>
        <v>-</v>
      </c>
    </row>
    <row r="164" spans="1:11" ht="11.25">
      <c r="A164" s="5" t="s">
        <v>56</v>
      </c>
      <c r="B164" s="5" t="s">
        <v>44</v>
      </c>
      <c r="G164" s="5" t="s">
        <v>56</v>
      </c>
      <c r="H164" s="5" t="s">
        <v>44</v>
      </c>
      <c r="K164" s="5" t="str">
        <f t="shared" si="2"/>
        <v>-</v>
      </c>
    </row>
    <row r="165" spans="1:11" ht="11.25">
      <c r="A165" s="5" t="s">
        <v>56</v>
      </c>
      <c r="B165" s="5" t="s">
        <v>50</v>
      </c>
      <c r="C165" s="5">
        <v>0</v>
      </c>
      <c r="G165" s="5" t="s">
        <v>56</v>
      </c>
      <c r="H165" s="5" t="s">
        <v>50</v>
      </c>
      <c r="I165" s="5" t="s">
        <v>68</v>
      </c>
      <c r="K165" s="5">
        <f t="shared" si="2"/>
        <v>21</v>
      </c>
    </row>
    <row r="166" spans="1:11" ht="11.25">
      <c r="A166" s="5" t="s">
        <v>56</v>
      </c>
      <c r="B166" s="5" t="s">
        <v>42</v>
      </c>
      <c r="C166" s="5">
        <v>0</v>
      </c>
      <c r="G166" s="5" t="s">
        <v>56</v>
      </c>
      <c r="H166" s="5" t="s">
        <v>42</v>
      </c>
      <c r="I166" s="5" t="s">
        <v>68</v>
      </c>
      <c r="K166" s="5">
        <f t="shared" si="2"/>
        <v>21</v>
      </c>
    </row>
    <row r="167" spans="1:11" ht="11.25">
      <c r="A167" s="5" t="s">
        <v>56</v>
      </c>
      <c r="B167" s="5" t="s">
        <v>43</v>
      </c>
      <c r="C167" s="5">
        <v>0</v>
      </c>
      <c r="G167" s="5" t="s">
        <v>56</v>
      </c>
      <c r="H167" s="5" t="s">
        <v>43</v>
      </c>
      <c r="I167" s="5" t="s">
        <v>68</v>
      </c>
      <c r="K167" s="5">
        <f t="shared" si="2"/>
        <v>21</v>
      </c>
    </row>
    <row r="168" spans="1:11" ht="11.25">
      <c r="A168" s="5" t="s">
        <v>56</v>
      </c>
      <c r="B168" s="5" t="s">
        <v>44</v>
      </c>
      <c r="C168" s="5">
        <v>0</v>
      </c>
      <c r="G168" s="5" t="s">
        <v>56</v>
      </c>
      <c r="H168" s="5" t="s">
        <v>44</v>
      </c>
      <c r="K168" s="5" t="str">
        <f t="shared" si="2"/>
        <v>-</v>
      </c>
    </row>
    <row r="169" spans="1:11" ht="11.25">
      <c r="A169" s="5" t="s">
        <v>56</v>
      </c>
      <c r="B169" s="5" t="s">
        <v>45</v>
      </c>
      <c r="G169" s="5" t="s">
        <v>56</v>
      </c>
      <c r="H169" s="5" t="s">
        <v>45</v>
      </c>
      <c r="K169" s="5" t="str">
        <f t="shared" si="2"/>
        <v>-</v>
      </c>
    </row>
    <row r="170" spans="1:11" ht="11.25">
      <c r="A170" s="5" t="s">
        <v>56</v>
      </c>
      <c r="B170" s="5" t="s">
        <v>51</v>
      </c>
      <c r="C170" s="5">
        <v>5</v>
      </c>
      <c r="G170" s="5" t="s">
        <v>56</v>
      </c>
      <c r="H170" s="5" t="s">
        <v>51</v>
      </c>
      <c r="I170" s="5" t="s">
        <v>103</v>
      </c>
      <c r="K170" s="5">
        <f t="shared" si="2"/>
        <v>70</v>
      </c>
    </row>
    <row r="171" spans="1:11" ht="11.25">
      <c r="A171" s="5" t="s">
        <v>56</v>
      </c>
      <c r="B171" s="5" t="s">
        <v>42</v>
      </c>
      <c r="C171" s="5">
        <v>5</v>
      </c>
      <c r="G171" s="5" t="s">
        <v>56</v>
      </c>
      <c r="H171" s="5" t="s">
        <v>42</v>
      </c>
      <c r="I171" s="5" t="s">
        <v>103</v>
      </c>
      <c r="K171" s="5">
        <f t="shared" si="2"/>
        <v>70</v>
      </c>
    </row>
    <row r="172" spans="1:11" ht="11.25">
      <c r="A172" s="5" t="s">
        <v>56</v>
      </c>
      <c r="B172" s="5" t="s">
        <v>43</v>
      </c>
      <c r="C172" s="5">
        <v>4</v>
      </c>
      <c r="G172" s="5" t="s">
        <v>56</v>
      </c>
      <c r="H172" s="5" t="s">
        <v>43</v>
      </c>
      <c r="I172" s="5" t="s">
        <v>62</v>
      </c>
      <c r="K172" s="5">
        <f t="shared" si="2"/>
        <v>42</v>
      </c>
    </row>
    <row r="173" spans="1:11" ht="11.25">
      <c r="A173" s="5" t="s">
        <v>56</v>
      </c>
      <c r="B173" s="5" t="s">
        <v>44</v>
      </c>
      <c r="C173" s="5">
        <v>1</v>
      </c>
      <c r="G173" s="5" t="s">
        <v>56</v>
      </c>
      <c r="H173" s="5" t="s">
        <v>44</v>
      </c>
      <c r="I173" s="5" t="s">
        <v>88</v>
      </c>
      <c r="K173" s="5">
        <f t="shared" si="2"/>
        <v>28</v>
      </c>
    </row>
    <row r="174" spans="1:11" ht="11.25">
      <c r="A174" s="5" t="s">
        <v>56</v>
      </c>
      <c r="B174" s="5" t="s">
        <v>45</v>
      </c>
      <c r="G174" s="5" t="s">
        <v>56</v>
      </c>
      <c r="H174" s="5" t="s">
        <v>45</v>
      </c>
      <c r="K174" s="5" t="str">
        <f t="shared" si="2"/>
        <v>-</v>
      </c>
    </row>
    <row r="175" spans="1:11" ht="11.25">
      <c r="A175" s="5" t="s">
        <v>56</v>
      </c>
      <c r="B175" s="5" t="s">
        <v>52</v>
      </c>
      <c r="C175" s="5">
        <v>7</v>
      </c>
      <c r="G175" s="5" t="s">
        <v>56</v>
      </c>
      <c r="H175" s="5" t="s">
        <v>52</v>
      </c>
      <c r="I175" s="5" t="s">
        <v>119</v>
      </c>
      <c r="K175" s="5">
        <f t="shared" si="2"/>
        <v>90</v>
      </c>
    </row>
    <row r="176" spans="1:11" ht="11.25">
      <c r="A176" s="5" t="s">
        <v>56</v>
      </c>
      <c r="B176" s="5" t="s">
        <v>42</v>
      </c>
      <c r="C176" s="5">
        <v>7</v>
      </c>
      <c r="G176" s="5" t="s">
        <v>56</v>
      </c>
      <c r="H176" s="5" t="s">
        <v>42</v>
      </c>
      <c r="I176" s="5" t="s">
        <v>119</v>
      </c>
      <c r="K176" s="5">
        <f t="shared" si="2"/>
        <v>90</v>
      </c>
    </row>
    <row r="177" spans="1:11" ht="11.25">
      <c r="A177" s="5" t="s">
        <v>56</v>
      </c>
      <c r="B177" s="5" t="s">
        <v>43</v>
      </c>
      <c r="C177" s="5">
        <v>5</v>
      </c>
      <c r="G177" s="5" t="s">
        <v>56</v>
      </c>
      <c r="H177" s="5" t="s">
        <v>43</v>
      </c>
      <c r="I177" s="5" t="s">
        <v>68</v>
      </c>
      <c r="K177" s="5">
        <f t="shared" si="2"/>
        <v>26</v>
      </c>
    </row>
    <row r="178" spans="1:11" ht="11.25">
      <c r="A178" s="5" t="s">
        <v>56</v>
      </c>
      <c r="B178" s="5" t="s">
        <v>44</v>
      </c>
      <c r="C178" s="5">
        <v>2</v>
      </c>
      <c r="G178" s="5" t="s">
        <v>56</v>
      </c>
      <c r="H178" s="5" t="s">
        <v>44</v>
      </c>
      <c r="I178" s="5" t="s">
        <v>87</v>
      </c>
      <c r="K178" s="5">
        <f t="shared" si="2"/>
        <v>64</v>
      </c>
    </row>
    <row r="179" spans="1:11" ht="11.25">
      <c r="A179" s="5" t="s">
        <v>56</v>
      </c>
      <c r="B179" s="5" t="s">
        <v>45</v>
      </c>
      <c r="G179" s="5" t="s">
        <v>56</v>
      </c>
      <c r="H179" s="5" t="s">
        <v>45</v>
      </c>
      <c r="K179" s="5" t="str">
        <f t="shared" si="2"/>
        <v>-</v>
      </c>
    </row>
    <row r="180" spans="1:11" ht="11.25">
      <c r="A180" s="5" t="s">
        <v>56</v>
      </c>
      <c r="B180" s="5" t="s">
        <v>43</v>
      </c>
      <c r="G180" s="5" t="s">
        <v>56</v>
      </c>
      <c r="H180" s="5" t="s">
        <v>43</v>
      </c>
      <c r="K180" s="5" t="str">
        <f t="shared" si="2"/>
        <v>-</v>
      </c>
    </row>
    <row r="181" spans="1:11" ht="11.25">
      <c r="A181" s="5" t="s">
        <v>56</v>
      </c>
      <c r="B181" s="5" t="s">
        <v>44</v>
      </c>
      <c r="G181" s="5" t="s">
        <v>56</v>
      </c>
      <c r="H181" s="5" t="s">
        <v>44</v>
      </c>
      <c r="K181" s="5" t="str">
        <f t="shared" si="2"/>
        <v>-</v>
      </c>
    </row>
    <row r="182" spans="1:11" ht="11.25">
      <c r="A182" s="5" t="s">
        <v>56</v>
      </c>
      <c r="B182" s="5" t="s">
        <v>53</v>
      </c>
      <c r="C182" s="5">
        <v>2</v>
      </c>
      <c r="G182" s="5" t="s">
        <v>56</v>
      </c>
      <c r="H182" s="5" t="s">
        <v>53</v>
      </c>
      <c r="I182" s="5" t="s">
        <v>94</v>
      </c>
      <c r="K182" s="5">
        <f t="shared" si="2"/>
        <v>39</v>
      </c>
    </row>
    <row r="183" spans="1:11" ht="11.25">
      <c r="A183" s="5" t="s">
        <v>56</v>
      </c>
      <c r="B183" s="5" t="s">
        <v>42</v>
      </c>
      <c r="C183" s="5">
        <v>2</v>
      </c>
      <c r="G183" s="5" t="s">
        <v>56</v>
      </c>
      <c r="H183" s="5" t="s">
        <v>42</v>
      </c>
      <c r="I183" s="5" t="s">
        <v>94</v>
      </c>
      <c r="K183" s="5">
        <f t="shared" si="2"/>
        <v>39</v>
      </c>
    </row>
    <row r="184" spans="1:11" ht="11.25">
      <c r="A184" s="5" t="s">
        <v>56</v>
      </c>
      <c r="B184" s="5" t="s">
        <v>43</v>
      </c>
      <c r="C184" s="5">
        <v>2</v>
      </c>
      <c r="G184" s="5" t="s">
        <v>56</v>
      </c>
      <c r="H184" s="5" t="s">
        <v>43</v>
      </c>
      <c r="I184" s="5" t="s">
        <v>94</v>
      </c>
      <c r="K184" s="5">
        <f t="shared" si="2"/>
        <v>39</v>
      </c>
    </row>
    <row r="185" spans="1:11" ht="11.25">
      <c r="A185" s="5" t="s">
        <v>56</v>
      </c>
      <c r="B185" s="5" t="s">
        <v>44</v>
      </c>
      <c r="C185" s="5">
        <v>0</v>
      </c>
      <c r="G185" s="5" t="s">
        <v>56</v>
      </c>
      <c r="H185" s="5" t="s">
        <v>44</v>
      </c>
      <c r="K185" s="5" t="str">
        <f t="shared" si="2"/>
        <v>-</v>
      </c>
    </row>
    <row r="186" spans="1:11" ht="11.25">
      <c r="A186" s="5" t="s">
        <v>56</v>
      </c>
      <c r="B186" s="5" t="s">
        <v>45</v>
      </c>
      <c r="G186" s="5" t="s">
        <v>56</v>
      </c>
      <c r="H186" s="5" t="s">
        <v>45</v>
      </c>
      <c r="K186" s="5" t="str">
        <f t="shared" si="2"/>
        <v>-</v>
      </c>
    </row>
    <row r="187" spans="1:11" ht="11.25">
      <c r="A187" s="5" t="s">
        <v>56</v>
      </c>
      <c r="B187" s="5" t="s">
        <v>43</v>
      </c>
      <c r="G187" s="5" t="s">
        <v>56</v>
      </c>
      <c r="H187" s="5" t="s">
        <v>43</v>
      </c>
      <c r="K187" s="5" t="str">
        <f t="shared" si="2"/>
        <v>-</v>
      </c>
    </row>
    <row r="188" spans="1:11" ht="11.25">
      <c r="A188" s="5" t="s">
        <v>56</v>
      </c>
      <c r="B188" s="5" t="s">
        <v>44</v>
      </c>
      <c r="G188" s="5" t="s">
        <v>56</v>
      </c>
      <c r="H188" s="5" t="s">
        <v>44</v>
      </c>
      <c r="K188" s="5" t="str">
        <f t="shared" si="2"/>
        <v>-</v>
      </c>
    </row>
    <row r="189" spans="1:11" ht="11.25">
      <c r="A189" s="5" t="s">
        <v>56</v>
      </c>
      <c r="B189" s="5" t="s">
        <v>54</v>
      </c>
      <c r="C189" s="5">
        <v>0</v>
      </c>
      <c r="G189" s="5" t="s">
        <v>56</v>
      </c>
      <c r="H189" s="5" t="s">
        <v>54</v>
      </c>
      <c r="I189" s="5" t="s">
        <v>77</v>
      </c>
      <c r="K189" s="5">
        <f t="shared" si="2"/>
        <v>13</v>
      </c>
    </row>
    <row r="190" spans="1:11" ht="11.25">
      <c r="A190" s="5" t="s">
        <v>56</v>
      </c>
      <c r="B190" s="5" t="s">
        <v>42</v>
      </c>
      <c r="C190" s="5">
        <v>0</v>
      </c>
      <c r="G190" s="5" t="s">
        <v>56</v>
      </c>
      <c r="H190" s="5" t="s">
        <v>42</v>
      </c>
      <c r="I190" s="5" t="s">
        <v>77</v>
      </c>
      <c r="K190" s="5">
        <f t="shared" si="2"/>
        <v>13</v>
      </c>
    </row>
    <row r="191" spans="1:11" ht="11.25">
      <c r="A191" s="5" t="s">
        <v>56</v>
      </c>
      <c r="B191" s="5" t="s">
        <v>43</v>
      </c>
      <c r="C191" s="5">
        <v>0</v>
      </c>
      <c r="G191" s="5" t="s">
        <v>56</v>
      </c>
      <c r="H191" s="5" t="s">
        <v>43</v>
      </c>
      <c r="I191" s="5" t="s">
        <v>77</v>
      </c>
      <c r="K191" s="5">
        <f t="shared" si="2"/>
        <v>13</v>
      </c>
    </row>
    <row r="192" spans="1:11" ht="11.25">
      <c r="A192" s="5" t="s">
        <v>56</v>
      </c>
      <c r="B192" s="5" t="s">
        <v>44</v>
      </c>
      <c r="C192" s="5">
        <v>0</v>
      </c>
      <c r="G192" s="5" t="s">
        <v>56</v>
      </c>
      <c r="H192" s="5" t="s">
        <v>44</v>
      </c>
      <c r="K192" s="5" t="str">
        <f t="shared" si="2"/>
        <v>-</v>
      </c>
    </row>
    <row r="193" spans="1:11" ht="11.25">
      <c r="A193" s="5" t="s">
        <v>56</v>
      </c>
      <c r="B193" s="5" t="s">
        <v>45</v>
      </c>
      <c r="G193" s="5" t="s">
        <v>56</v>
      </c>
      <c r="H193" s="5" t="s">
        <v>45</v>
      </c>
      <c r="K193" s="5" t="str">
        <f t="shared" si="2"/>
        <v>-</v>
      </c>
    </row>
    <row r="194" spans="1:11" ht="11.25">
      <c r="A194" s="5" t="s">
        <v>56</v>
      </c>
      <c r="B194" s="5" t="s">
        <v>55</v>
      </c>
      <c r="C194" s="5">
        <v>3</v>
      </c>
      <c r="G194" s="5" t="s">
        <v>56</v>
      </c>
      <c r="H194" s="5" t="s">
        <v>55</v>
      </c>
      <c r="I194" s="5" t="s">
        <v>62</v>
      </c>
      <c r="K194" s="5">
        <f t="shared" si="2"/>
        <v>41</v>
      </c>
    </row>
    <row r="195" spans="1:11" ht="11.25">
      <c r="A195" s="5" t="s">
        <v>56</v>
      </c>
      <c r="B195" s="5" t="s">
        <v>42</v>
      </c>
      <c r="C195" s="5">
        <v>3</v>
      </c>
      <c r="G195" s="5" t="s">
        <v>56</v>
      </c>
      <c r="H195" s="5" t="s">
        <v>42</v>
      </c>
      <c r="I195" s="5" t="s">
        <v>62</v>
      </c>
      <c r="K195" s="5">
        <f aca="true" t="shared" si="3" ref="K195:K200">IF(+C195+I195=0,"-",+C195+I195)</f>
        <v>41</v>
      </c>
    </row>
    <row r="196" spans="1:11" ht="11.25">
      <c r="A196" s="5" t="s">
        <v>56</v>
      </c>
      <c r="B196" s="5" t="s">
        <v>43</v>
      </c>
      <c r="C196" s="5">
        <v>3</v>
      </c>
      <c r="G196" s="5" t="s">
        <v>56</v>
      </c>
      <c r="H196" s="5" t="s">
        <v>43</v>
      </c>
      <c r="I196" s="5" t="s">
        <v>85</v>
      </c>
      <c r="K196" s="5">
        <f t="shared" si="3"/>
        <v>32</v>
      </c>
    </row>
    <row r="197" spans="1:11" ht="11.25">
      <c r="A197" s="5" t="s">
        <v>56</v>
      </c>
      <c r="B197" s="5" t="s">
        <v>44</v>
      </c>
      <c r="C197" s="5">
        <v>0</v>
      </c>
      <c r="G197" s="5" t="s">
        <v>56</v>
      </c>
      <c r="H197" s="5" t="s">
        <v>44</v>
      </c>
      <c r="I197" s="5" t="s">
        <v>60</v>
      </c>
      <c r="K197" s="5">
        <f t="shared" si="3"/>
        <v>9</v>
      </c>
    </row>
    <row r="198" spans="1:11" ht="11.25">
      <c r="A198" s="5" t="s">
        <v>56</v>
      </c>
      <c r="B198" s="5" t="s">
        <v>45</v>
      </c>
      <c r="G198" s="5" t="s">
        <v>56</v>
      </c>
      <c r="H198" s="5" t="s">
        <v>45</v>
      </c>
      <c r="K198" s="5" t="str">
        <f t="shared" si="3"/>
        <v>-</v>
      </c>
    </row>
    <row r="199" spans="1:11" ht="11.25">
      <c r="A199" s="5" t="s">
        <v>56</v>
      </c>
      <c r="B199" s="5" t="s">
        <v>43</v>
      </c>
      <c r="G199" s="5" t="s">
        <v>56</v>
      </c>
      <c r="H199" s="5" t="s">
        <v>43</v>
      </c>
      <c r="K199" s="5" t="str">
        <f t="shared" si="3"/>
        <v>-</v>
      </c>
    </row>
    <row r="200" spans="1:11" ht="11.25">
      <c r="A200" s="5" t="s">
        <v>56</v>
      </c>
      <c r="B200" s="5" t="s">
        <v>44</v>
      </c>
      <c r="G200" s="5" t="s">
        <v>56</v>
      </c>
      <c r="H200" s="5" t="s">
        <v>44</v>
      </c>
      <c r="K200" s="5" t="str">
        <f t="shared" si="3"/>
        <v>-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B3" sqref="AB3"/>
    </sheetView>
  </sheetViews>
  <sheetFormatPr defaultColWidth="9.00390625" defaultRowHeight="13.5"/>
  <cols>
    <col min="1" max="2" width="2.625" style="13" customWidth="1"/>
    <col min="3" max="3" width="12.375" style="13" customWidth="1"/>
    <col min="4" max="10" width="11.75390625" style="13" customWidth="1"/>
    <col min="11" max="13" width="9.875" style="13" customWidth="1"/>
    <col min="14" max="20" width="11.75390625" style="13" customWidth="1"/>
    <col min="21" max="23" width="10.125" style="13" customWidth="1"/>
    <col min="24" max="25" width="9.00390625" style="13" customWidth="1"/>
    <col min="26" max="26" width="10.125" style="13" bestFit="1" customWidth="1"/>
    <col min="27" max="16384" width="9.00390625" style="13" customWidth="1"/>
  </cols>
  <sheetData>
    <row r="1" spans="1:23" ht="24" customHeight="1">
      <c r="A1" s="76" t="s">
        <v>124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U1" s="7"/>
      <c r="W1" s="67" t="s">
        <v>1</v>
      </c>
    </row>
    <row r="2" spans="1:23" ht="18" customHeight="1" thickBot="1">
      <c r="A2" s="77" t="s">
        <v>127</v>
      </c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7"/>
      <c r="W2" s="19"/>
    </row>
    <row r="3" spans="1:23" ht="18" customHeight="1" thickTop="1">
      <c r="A3" s="96" t="s">
        <v>2</v>
      </c>
      <c r="B3" s="96"/>
      <c r="C3" s="97"/>
      <c r="D3" s="82" t="s">
        <v>3</v>
      </c>
      <c r="E3" s="83"/>
      <c r="F3" s="83"/>
      <c r="G3" s="83"/>
      <c r="H3" s="83"/>
      <c r="I3" s="83"/>
      <c r="J3" s="83"/>
      <c r="K3" s="83"/>
      <c r="L3" s="83"/>
      <c r="M3" s="84"/>
      <c r="N3" s="85" t="s">
        <v>4</v>
      </c>
      <c r="O3" s="86"/>
      <c r="P3" s="86"/>
      <c r="Q3" s="86"/>
      <c r="R3" s="86"/>
      <c r="S3" s="86"/>
      <c r="T3" s="86"/>
      <c r="U3" s="86"/>
      <c r="V3" s="86"/>
      <c r="W3" s="86"/>
    </row>
    <row r="4" spans="1:23" ht="18" customHeight="1">
      <c r="A4" s="98"/>
      <c r="B4" s="98"/>
      <c r="C4" s="99"/>
      <c r="D4" s="89" t="s">
        <v>5</v>
      </c>
      <c r="E4" s="92" t="s">
        <v>6</v>
      </c>
      <c r="F4" s="93"/>
      <c r="G4" s="90"/>
      <c r="H4" s="92" t="s">
        <v>7</v>
      </c>
      <c r="I4" s="93"/>
      <c r="J4" s="90"/>
      <c r="K4" s="20" t="s">
        <v>8</v>
      </c>
      <c r="L4" s="21" t="s">
        <v>9</v>
      </c>
      <c r="M4" s="22" t="s">
        <v>125</v>
      </c>
      <c r="N4" s="89" t="s">
        <v>5</v>
      </c>
      <c r="O4" s="92" t="s">
        <v>6</v>
      </c>
      <c r="P4" s="93"/>
      <c r="Q4" s="90"/>
      <c r="R4" s="92" t="s">
        <v>7</v>
      </c>
      <c r="S4" s="93"/>
      <c r="T4" s="90"/>
      <c r="U4" s="20" t="s">
        <v>8</v>
      </c>
      <c r="V4" s="21" t="s">
        <v>9</v>
      </c>
      <c r="W4" s="23" t="s">
        <v>125</v>
      </c>
    </row>
    <row r="5" spans="1:23" ht="18" customHeight="1">
      <c r="A5" s="98"/>
      <c r="B5" s="98"/>
      <c r="C5" s="99"/>
      <c r="D5" s="87"/>
      <c r="E5" s="94"/>
      <c r="F5" s="95"/>
      <c r="G5" s="91"/>
      <c r="H5" s="94"/>
      <c r="I5" s="95"/>
      <c r="J5" s="91"/>
      <c r="K5" s="24" t="s">
        <v>11</v>
      </c>
      <c r="L5" s="25" t="s">
        <v>12</v>
      </c>
      <c r="M5" s="26" t="s">
        <v>126</v>
      </c>
      <c r="N5" s="87"/>
      <c r="O5" s="94"/>
      <c r="P5" s="95"/>
      <c r="Q5" s="91"/>
      <c r="R5" s="94"/>
      <c r="S5" s="95"/>
      <c r="T5" s="91"/>
      <c r="U5" s="24" t="s">
        <v>11</v>
      </c>
      <c r="V5" s="25" t="s">
        <v>12</v>
      </c>
      <c r="W5" s="27" t="s">
        <v>126</v>
      </c>
    </row>
    <row r="6" spans="1:23" ht="18" customHeight="1">
      <c r="A6" s="98"/>
      <c r="B6" s="98"/>
      <c r="C6" s="99"/>
      <c r="D6" s="87"/>
      <c r="E6" s="89" t="s">
        <v>14</v>
      </c>
      <c r="F6" s="89" t="s">
        <v>15</v>
      </c>
      <c r="G6" s="89" t="s">
        <v>16</v>
      </c>
      <c r="H6" s="87" t="s">
        <v>14</v>
      </c>
      <c r="I6" s="87" t="s">
        <v>15</v>
      </c>
      <c r="J6" s="87" t="s">
        <v>16</v>
      </c>
      <c r="K6" s="24" t="s">
        <v>17</v>
      </c>
      <c r="L6" s="25" t="s">
        <v>18</v>
      </c>
      <c r="M6" s="26" t="s">
        <v>19</v>
      </c>
      <c r="N6" s="87"/>
      <c r="O6" s="90" t="s">
        <v>14</v>
      </c>
      <c r="P6" s="89" t="s">
        <v>15</v>
      </c>
      <c r="Q6" s="89" t="s">
        <v>16</v>
      </c>
      <c r="R6" s="89" t="s">
        <v>14</v>
      </c>
      <c r="S6" s="89" t="s">
        <v>15</v>
      </c>
      <c r="T6" s="89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5"/>
      <c r="B7" s="95"/>
      <c r="C7" s="91"/>
      <c r="D7" s="88"/>
      <c r="E7" s="88"/>
      <c r="F7" s="88"/>
      <c r="G7" s="88"/>
      <c r="H7" s="88"/>
      <c r="I7" s="88"/>
      <c r="J7" s="88"/>
      <c r="K7" s="28" t="s">
        <v>20</v>
      </c>
      <c r="L7" s="29"/>
      <c r="M7" s="30"/>
      <c r="N7" s="88"/>
      <c r="O7" s="91"/>
      <c r="P7" s="88"/>
      <c r="Q7" s="88"/>
      <c r="R7" s="88"/>
      <c r="S7" s="88"/>
      <c r="T7" s="88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78" t="s">
        <v>21</v>
      </c>
      <c r="B9" s="78"/>
      <c r="C9" s="79"/>
      <c r="D9" s="73">
        <v>2621</v>
      </c>
      <c r="E9" s="74">
        <v>496</v>
      </c>
      <c r="F9" s="74">
        <v>58</v>
      </c>
      <c r="G9" s="74">
        <v>971</v>
      </c>
      <c r="H9" s="69">
        <v>0</v>
      </c>
      <c r="I9" s="74">
        <v>146</v>
      </c>
      <c r="J9" s="74">
        <v>945</v>
      </c>
      <c r="K9" s="69">
        <v>0</v>
      </c>
      <c r="L9" s="74">
        <v>5</v>
      </c>
      <c r="M9" s="69">
        <v>0</v>
      </c>
      <c r="N9" s="74">
        <v>8105</v>
      </c>
      <c r="O9" s="74">
        <v>1356</v>
      </c>
      <c r="P9" s="74">
        <v>470</v>
      </c>
      <c r="Q9" s="74">
        <v>5659</v>
      </c>
      <c r="R9" s="74">
        <v>2</v>
      </c>
      <c r="S9" s="74">
        <v>14</v>
      </c>
      <c r="T9" s="74">
        <v>598</v>
      </c>
      <c r="U9" s="74">
        <v>3</v>
      </c>
      <c r="V9" s="74">
        <v>3</v>
      </c>
      <c r="W9" s="69">
        <v>0</v>
      </c>
      <c r="X9" s="36"/>
      <c r="Y9" s="36"/>
      <c r="Z9" s="36"/>
      <c r="AA9" s="36"/>
      <c r="AB9" s="36"/>
      <c r="AC9" s="36"/>
    </row>
    <row r="10" spans="1:29" ht="14.25" customHeight="1">
      <c r="A10" s="57"/>
      <c r="B10" s="80" t="s">
        <v>22</v>
      </c>
      <c r="C10" s="81"/>
      <c r="D10" s="73">
        <v>2583</v>
      </c>
      <c r="E10" s="74">
        <v>496</v>
      </c>
      <c r="F10" s="74">
        <v>58</v>
      </c>
      <c r="G10" s="74">
        <v>954</v>
      </c>
      <c r="H10" s="69">
        <v>0</v>
      </c>
      <c r="I10" s="74">
        <v>146</v>
      </c>
      <c r="J10" s="74">
        <v>925</v>
      </c>
      <c r="K10" s="69">
        <v>0</v>
      </c>
      <c r="L10" s="74">
        <v>4</v>
      </c>
      <c r="M10" s="69">
        <v>0</v>
      </c>
      <c r="N10" s="74">
        <v>8086</v>
      </c>
      <c r="O10" s="74">
        <v>1355</v>
      </c>
      <c r="P10" s="74">
        <v>468</v>
      </c>
      <c r="Q10" s="74">
        <v>5648</v>
      </c>
      <c r="R10" s="74">
        <v>2</v>
      </c>
      <c r="S10" s="74">
        <v>14</v>
      </c>
      <c r="T10" s="74">
        <v>594</v>
      </c>
      <c r="U10" s="74">
        <v>2</v>
      </c>
      <c r="V10" s="74">
        <v>3</v>
      </c>
      <c r="W10" s="69">
        <v>0</v>
      </c>
      <c r="X10" s="36"/>
      <c r="Y10" s="36"/>
      <c r="Z10" s="36"/>
      <c r="AA10" s="36"/>
      <c r="AB10" s="36"/>
      <c r="AC10" s="36"/>
    </row>
    <row r="11" spans="1:29" ht="14.25" customHeight="1">
      <c r="A11" s="59"/>
      <c r="B11" s="59"/>
      <c r="C11" s="58" t="s">
        <v>15</v>
      </c>
      <c r="D11" s="73">
        <v>1971</v>
      </c>
      <c r="E11" s="74">
        <v>435</v>
      </c>
      <c r="F11" s="74">
        <v>55</v>
      </c>
      <c r="G11" s="74">
        <v>647</v>
      </c>
      <c r="H11" s="69">
        <v>0</v>
      </c>
      <c r="I11" s="74">
        <v>139</v>
      </c>
      <c r="J11" s="74">
        <v>691</v>
      </c>
      <c r="K11" s="69">
        <v>0</v>
      </c>
      <c r="L11" s="74">
        <v>4</v>
      </c>
      <c r="M11" s="69">
        <v>0</v>
      </c>
      <c r="N11" s="74">
        <v>6112</v>
      </c>
      <c r="O11" s="74">
        <v>1220</v>
      </c>
      <c r="P11" s="74">
        <v>408</v>
      </c>
      <c r="Q11" s="74">
        <v>4058</v>
      </c>
      <c r="R11" s="74">
        <v>1</v>
      </c>
      <c r="S11" s="74">
        <v>13</v>
      </c>
      <c r="T11" s="74">
        <v>408</v>
      </c>
      <c r="U11" s="74">
        <v>2</v>
      </c>
      <c r="V11" s="74">
        <v>2</v>
      </c>
      <c r="W11" s="69">
        <v>0</v>
      </c>
      <c r="X11" s="36"/>
      <c r="Y11" s="36"/>
      <c r="Z11" s="36"/>
      <c r="AA11" s="36"/>
      <c r="AB11" s="36"/>
      <c r="AC11" s="36"/>
    </row>
    <row r="12" spans="1:29" ht="14.25" customHeight="1">
      <c r="A12" s="59"/>
      <c r="B12" s="59"/>
      <c r="C12" s="58" t="s">
        <v>16</v>
      </c>
      <c r="D12" s="74">
        <v>612</v>
      </c>
      <c r="E12" s="74">
        <v>61</v>
      </c>
      <c r="F12" s="74">
        <v>3</v>
      </c>
      <c r="G12" s="74">
        <v>307</v>
      </c>
      <c r="H12" s="69">
        <v>0</v>
      </c>
      <c r="I12" s="74">
        <v>7</v>
      </c>
      <c r="J12" s="74">
        <v>234</v>
      </c>
      <c r="K12" s="69">
        <v>0</v>
      </c>
      <c r="L12" s="69">
        <v>0</v>
      </c>
      <c r="M12" s="69">
        <v>0</v>
      </c>
      <c r="N12" s="74">
        <v>1974</v>
      </c>
      <c r="O12" s="74">
        <v>135</v>
      </c>
      <c r="P12" s="74">
        <v>60</v>
      </c>
      <c r="Q12" s="74">
        <v>1590</v>
      </c>
      <c r="R12" s="74">
        <v>1</v>
      </c>
      <c r="S12" s="74">
        <v>1</v>
      </c>
      <c r="T12" s="74">
        <v>186</v>
      </c>
      <c r="U12" s="69">
        <v>0</v>
      </c>
      <c r="V12" s="74">
        <v>1</v>
      </c>
      <c r="W12" s="69">
        <v>0</v>
      </c>
      <c r="X12" s="36"/>
      <c r="Y12" s="36"/>
      <c r="Z12" s="36"/>
      <c r="AA12" s="36"/>
      <c r="AB12" s="36"/>
      <c r="AC12" s="36"/>
    </row>
    <row r="13" spans="1:29" ht="14.25" customHeight="1">
      <c r="A13" s="59"/>
      <c r="B13" s="80" t="s">
        <v>23</v>
      </c>
      <c r="C13" s="81"/>
      <c r="D13" s="74">
        <v>38</v>
      </c>
      <c r="E13" s="69">
        <v>0</v>
      </c>
      <c r="F13" s="69">
        <v>0</v>
      </c>
      <c r="G13" s="74">
        <v>17</v>
      </c>
      <c r="H13" s="69">
        <v>0</v>
      </c>
      <c r="I13" s="69">
        <v>0</v>
      </c>
      <c r="J13" s="74">
        <v>20</v>
      </c>
      <c r="K13" s="69">
        <v>0</v>
      </c>
      <c r="L13" s="74">
        <v>1</v>
      </c>
      <c r="M13" s="69">
        <v>0</v>
      </c>
      <c r="N13" s="74">
        <v>19</v>
      </c>
      <c r="O13" s="74">
        <v>1</v>
      </c>
      <c r="P13" s="74">
        <v>2</v>
      </c>
      <c r="Q13" s="74">
        <v>11</v>
      </c>
      <c r="R13" s="69">
        <v>0</v>
      </c>
      <c r="S13" s="69">
        <v>0</v>
      </c>
      <c r="T13" s="74">
        <v>4</v>
      </c>
      <c r="U13" s="74">
        <v>1</v>
      </c>
      <c r="V13" s="69">
        <v>0</v>
      </c>
      <c r="W13" s="69">
        <v>0</v>
      </c>
      <c r="X13" s="36"/>
      <c r="Y13" s="36"/>
      <c r="Z13" s="36"/>
      <c r="AA13" s="36"/>
      <c r="AB13" s="36"/>
      <c r="AC13" s="36"/>
    </row>
    <row r="14" spans="1:29" ht="14.25" customHeight="1">
      <c r="A14" s="59"/>
      <c r="B14" s="59"/>
      <c r="C14" s="58" t="s">
        <v>15</v>
      </c>
      <c r="D14" s="74">
        <v>38</v>
      </c>
      <c r="E14" s="69">
        <v>0</v>
      </c>
      <c r="F14" s="69">
        <v>0</v>
      </c>
      <c r="G14" s="74">
        <v>17</v>
      </c>
      <c r="H14" s="69">
        <v>0</v>
      </c>
      <c r="I14" s="69">
        <v>0</v>
      </c>
      <c r="J14" s="74">
        <v>20</v>
      </c>
      <c r="K14" s="69">
        <v>0</v>
      </c>
      <c r="L14" s="74">
        <v>1</v>
      </c>
      <c r="M14" s="69">
        <v>0</v>
      </c>
      <c r="N14" s="74">
        <v>19</v>
      </c>
      <c r="O14" s="74">
        <v>1</v>
      </c>
      <c r="P14" s="74">
        <v>2</v>
      </c>
      <c r="Q14" s="74">
        <v>11</v>
      </c>
      <c r="R14" s="69">
        <v>0</v>
      </c>
      <c r="S14" s="69">
        <v>0</v>
      </c>
      <c r="T14" s="74">
        <v>4</v>
      </c>
      <c r="U14" s="74">
        <v>1</v>
      </c>
      <c r="V14" s="69">
        <v>0</v>
      </c>
      <c r="W14" s="69">
        <v>0</v>
      </c>
      <c r="X14" s="36"/>
      <c r="Y14" s="36"/>
      <c r="Z14" s="36"/>
      <c r="AA14" s="36"/>
      <c r="AB14" s="36"/>
      <c r="AC14" s="36"/>
    </row>
    <row r="15" spans="1:29" ht="13.5" customHeight="1">
      <c r="A15" s="59"/>
      <c r="B15" s="59"/>
      <c r="C15" s="58"/>
      <c r="D15" s="75"/>
      <c r="E15" s="70"/>
      <c r="F15" s="70"/>
      <c r="G15" s="72"/>
      <c r="H15" s="70"/>
      <c r="I15" s="70"/>
      <c r="J15" s="75"/>
      <c r="K15" s="70"/>
      <c r="L15" s="70"/>
      <c r="M15" s="70"/>
      <c r="N15" s="72"/>
      <c r="O15" s="70"/>
      <c r="P15" s="72"/>
      <c r="Q15" s="70"/>
      <c r="R15" s="70"/>
      <c r="S15" s="70"/>
      <c r="T15" s="72"/>
      <c r="U15" s="70"/>
      <c r="V15" s="70"/>
      <c r="W15" s="70"/>
      <c r="Z15" s="36"/>
      <c r="AA15" s="36"/>
      <c r="AB15" s="36"/>
      <c r="AC15" s="36"/>
    </row>
    <row r="16" spans="1:29" ht="14.25" customHeight="1">
      <c r="A16" s="78" t="s">
        <v>24</v>
      </c>
      <c r="B16" s="78"/>
      <c r="C16" s="79"/>
      <c r="D16" s="74">
        <v>1188</v>
      </c>
      <c r="E16" s="74">
        <v>228</v>
      </c>
      <c r="F16" s="74">
        <v>21</v>
      </c>
      <c r="G16" s="74">
        <v>470</v>
      </c>
      <c r="H16" s="69">
        <v>0</v>
      </c>
      <c r="I16" s="74">
        <v>72</v>
      </c>
      <c r="J16" s="74">
        <v>397</v>
      </c>
      <c r="K16" s="69">
        <v>0</v>
      </c>
      <c r="L16" s="69">
        <v>0</v>
      </c>
      <c r="M16" s="69">
        <v>0</v>
      </c>
      <c r="N16" s="74">
        <v>3263</v>
      </c>
      <c r="O16" s="74">
        <v>506</v>
      </c>
      <c r="P16" s="74">
        <v>193</v>
      </c>
      <c r="Q16" s="74">
        <v>2374</v>
      </c>
      <c r="R16" s="69">
        <v>0</v>
      </c>
      <c r="S16" s="74">
        <v>3</v>
      </c>
      <c r="T16" s="74">
        <v>186</v>
      </c>
      <c r="U16" s="74">
        <v>1</v>
      </c>
      <c r="V16" s="69">
        <v>0</v>
      </c>
      <c r="W16" s="69">
        <v>0</v>
      </c>
      <c r="X16" s="36"/>
      <c r="Y16" s="36"/>
      <c r="Z16" s="36"/>
      <c r="AA16" s="36"/>
      <c r="AB16" s="36"/>
      <c r="AC16" s="36"/>
    </row>
    <row r="17" spans="1:29" ht="14.25" customHeight="1">
      <c r="A17" s="57"/>
      <c r="B17" s="80" t="s">
        <v>22</v>
      </c>
      <c r="C17" s="81"/>
      <c r="D17" s="74">
        <v>1163</v>
      </c>
      <c r="E17" s="74">
        <v>228</v>
      </c>
      <c r="F17" s="74">
        <v>21</v>
      </c>
      <c r="G17" s="74">
        <v>459</v>
      </c>
      <c r="H17" s="69">
        <v>0</v>
      </c>
      <c r="I17" s="74">
        <v>72</v>
      </c>
      <c r="J17" s="74">
        <v>383</v>
      </c>
      <c r="K17" s="69">
        <v>0</v>
      </c>
      <c r="L17" s="69">
        <v>0</v>
      </c>
      <c r="M17" s="69">
        <v>0</v>
      </c>
      <c r="N17" s="74">
        <v>3256</v>
      </c>
      <c r="O17" s="74">
        <v>506</v>
      </c>
      <c r="P17" s="74">
        <v>193</v>
      </c>
      <c r="Q17" s="74">
        <v>2369</v>
      </c>
      <c r="R17" s="69">
        <v>0</v>
      </c>
      <c r="S17" s="74">
        <v>3</v>
      </c>
      <c r="T17" s="74">
        <v>185</v>
      </c>
      <c r="U17" s="69">
        <v>0</v>
      </c>
      <c r="V17" s="69">
        <v>0</v>
      </c>
      <c r="W17" s="69">
        <v>0</v>
      </c>
      <c r="X17" s="36"/>
      <c r="Y17" s="36"/>
      <c r="Z17" s="36"/>
      <c r="AA17" s="36"/>
      <c r="AB17" s="36"/>
      <c r="AC17" s="36"/>
    </row>
    <row r="18" spans="1:29" ht="14.25" customHeight="1">
      <c r="A18" s="59"/>
      <c r="B18" s="59"/>
      <c r="C18" s="58" t="s">
        <v>15</v>
      </c>
      <c r="D18" s="74">
        <v>800</v>
      </c>
      <c r="E18" s="74">
        <v>191</v>
      </c>
      <c r="F18" s="74">
        <v>19</v>
      </c>
      <c r="G18" s="74">
        <v>282</v>
      </c>
      <c r="H18" s="69">
        <v>0</v>
      </c>
      <c r="I18" s="74">
        <v>67</v>
      </c>
      <c r="J18" s="74">
        <v>241</v>
      </c>
      <c r="K18" s="69">
        <v>0</v>
      </c>
      <c r="L18" s="69">
        <v>0</v>
      </c>
      <c r="M18" s="69">
        <v>0</v>
      </c>
      <c r="N18" s="74">
        <v>2407</v>
      </c>
      <c r="O18" s="74">
        <v>449</v>
      </c>
      <c r="P18" s="74">
        <v>159</v>
      </c>
      <c r="Q18" s="74">
        <v>1683</v>
      </c>
      <c r="R18" s="69">
        <v>0</v>
      </c>
      <c r="S18" s="74">
        <v>2</v>
      </c>
      <c r="T18" s="74">
        <v>114</v>
      </c>
      <c r="U18" s="69">
        <v>0</v>
      </c>
      <c r="V18" s="69">
        <v>0</v>
      </c>
      <c r="W18" s="69">
        <v>0</v>
      </c>
      <c r="X18" s="36"/>
      <c r="Y18" s="36"/>
      <c r="Z18" s="36"/>
      <c r="AA18" s="36"/>
      <c r="AB18" s="36"/>
      <c r="AC18" s="36"/>
    </row>
    <row r="19" spans="1:29" ht="14.25" customHeight="1">
      <c r="A19" s="59"/>
      <c r="B19" s="59"/>
      <c r="C19" s="58" t="s">
        <v>16</v>
      </c>
      <c r="D19" s="74">
        <v>363</v>
      </c>
      <c r="E19" s="74">
        <v>37</v>
      </c>
      <c r="F19" s="74">
        <v>2</v>
      </c>
      <c r="G19" s="74">
        <v>177</v>
      </c>
      <c r="H19" s="69">
        <v>0</v>
      </c>
      <c r="I19" s="74">
        <v>5</v>
      </c>
      <c r="J19" s="74">
        <v>142</v>
      </c>
      <c r="K19" s="69">
        <v>0</v>
      </c>
      <c r="L19" s="69">
        <v>0</v>
      </c>
      <c r="M19" s="69">
        <v>0</v>
      </c>
      <c r="N19" s="74">
        <v>849</v>
      </c>
      <c r="O19" s="74">
        <v>57</v>
      </c>
      <c r="P19" s="74">
        <v>34</v>
      </c>
      <c r="Q19" s="74">
        <v>686</v>
      </c>
      <c r="R19" s="69">
        <v>0</v>
      </c>
      <c r="S19" s="74">
        <v>1</v>
      </c>
      <c r="T19" s="74">
        <v>71</v>
      </c>
      <c r="U19" s="69">
        <v>0</v>
      </c>
      <c r="V19" s="69">
        <v>0</v>
      </c>
      <c r="W19" s="69">
        <v>0</v>
      </c>
      <c r="X19" s="36"/>
      <c r="Y19" s="36"/>
      <c r="Z19" s="36"/>
      <c r="AA19" s="36"/>
      <c r="AB19" s="36"/>
      <c r="AC19" s="36"/>
    </row>
    <row r="20" spans="1:29" ht="14.25" customHeight="1">
      <c r="A20" s="59"/>
      <c r="B20" s="80" t="s">
        <v>23</v>
      </c>
      <c r="C20" s="81"/>
      <c r="D20" s="74">
        <v>25</v>
      </c>
      <c r="E20" s="69">
        <v>0</v>
      </c>
      <c r="F20" s="69">
        <v>0</v>
      </c>
      <c r="G20" s="74">
        <v>11</v>
      </c>
      <c r="H20" s="69">
        <v>0</v>
      </c>
      <c r="I20" s="69">
        <v>0</v>
      </c>
      <c r="J20" s="74">
        <v>14</v>
      </c>
      <c r="K20" s="69">
        <v>0</v>
      </c>
      <c r="L20" s="69">
        <v>0</v>
      </c>
      <c r="M20" s="69">
        <v>0</v>
      </c>
      <c r="N20" s="74">
        <v>7</v>
      </c>
      <c r="O20" s="69">
        <v>0</v>
      </c>
      <c r="P20" s="69">
        <v>0</v>
      </c>
      <c r="Q20" s="74">
        <v>5</v>
      </c>
      <c r="R20" s="69">
        <v>0</v>
      </c>
      <c r="S20" s="69">
        <v>0</v>
      </c>
      <c r="T20" s="74">
        <v>1</v>
      </c>
      <c r="U20" s="74">
        <v>1</v>
      </c>
      <c r="V20" s="69">
        <v>0</v>
      </c>
      <c r="W20" s="69">
        <v>0</v>
      </c>
      <c r="X20" s="36"/>
      <c r="Y20" s="36"/>
      <c r="Z20" s="36"/>
      <c r="AA20" s="36"/>
      <c r="AB20" s="36"/>
      <c r="AC20" s="36"/>
    </row>
    <row r="21" spans="1:29" ht="14.25" customHeight="1">
      <c r="A21" s="59"/>
      <c r="B21" s="59"/>
      <c r="C21" s="58" t="s">
        <v>15</v>
      </c>
      <c r="D21" s="74">
        <v>25</v>
      </c>
      <c r="E21" s="69">
        <v>0</v>
      </c>
      <c r="F21" s="69">
        <v>0</v>
      </c>
      <c r="G21" s="74">
        <v>11</v>
      </c>
      <c r="H21" s="69">
        <v>0</v>
      </c>
      <c r="I21" s="69">
        <v>0</v>
      </c>
      <c r="J21" s="74">
        <v>14</v>
      </c>
      <c r="K21" s="69">
        <v>0</v>
      </c>
      <c r="L21" s="69">
        <v>0</v>
      </c>
      <c r="M21" s="69">
        <v>0</v>
      </c>
      <c r="N21" s="74">
        <v>7</v>
      </c>
      <c r="O21" s="69">
        <v>0</v>
      </c>
      <c r="P21" s="69">
        <v>0</v>
      </c>
      <c r="Q21" s="74">
        <v>5</v>
      </c>
      <c r="R21" s="69">
        <v>0</v>
      </c>
      <c r="S21" s="69">
        <v>0</v>
      </c>
      <c r="T21" s="74">
        <v>1</v>
      </c>
      <c r="U21" s="74">
        <v>1</v>
      </c>
      <c r="V21" s="69">
        <v>0</v>
      </c>
      <c r="W21" s="69">
        <v>0</v>
      </c>
      <c r="X21" s="36"/>
      <c r="Y21" s="36"/>
      <c r="Z21" s="36"/>
      <c r="AA21" s="36"/>
      <c r="AB21" s="36"/>
      <c r="AC21" s="36"/>
    </row>
    <row r="22" spans="1:29" ht="13.5" customHeight="1">
      <c r="A22" s="57"/>
      <c r="B22" s="57"/>
      <c r="C22" s="58"/>
      <c r="D22" s="75"/>
      <c r="E22" s="70"/>
      <c r="F22" s="70"/>
      <c r="G22" s="72"/>
      <c r="H22" s="70"/>
      <c r="I22" s="70"/>
      <c r="J22" s="75"/>
      <c r="K22" s="70"/>
      <c r="L22" s="70"/>
      <c r="M22" s="70"/>
      <c r="N22" s="72"/>
      <c r="O22" s="70"/>
      <c r="P22" s="70"/>
      <c r="Q22" s="70"/>
      <c r="R22" s="70"/>
      <c r="S22" s="70"/>
      <c r="T22" s="72"/>
      <c r="U22" s="70"/>
      <c r="V22" s="70"/>
      <c r="W22" s="70"/>
      <c r="Z22" s="36"/>
      <c r="AA22" s="36"/>
      <c r="AB22" s="36"/>
      <c r="AC22" s="36"/>
    </row>
    <row r="23" spans="1:29" ht="14.25" customHeight="1">
      <c r="A23" s="78" t="s">
        <v>25</v>
      </c>
      <c r="B23" s="78"/>
      <c r="C23" s="79"/>
      <c r="D23" s="74">
        <v>432</v>
      </c>
      <c r="E23" s="74">
        <v>104</v>
      </c>
      <c r="F23" s="74">
        <v>17</v>
      </c>
      <c r="G23" s="74">
        <v>149</v>
      </c>
      <c r="H23" s="69">
        <v>0</v>
      </c>
      <c r="I23" s="74">
        <v>30</v>
      </c>
      <c r="J23" s="74">
        <v>132</v>
      </c>
      <c r="K23" s="69">
        <v>0</v>
      </c>
      <c r="L23" s="69">
        <v>0</v>
      </c>
      <c r="M23" s="69">
        <v>0</v>
      </c>
      <c r="N23" s="74">
        <v>1218</v>
      </c>
      <c r="O23" s="74">
        <v>248</v>
      </c>
      <c r="P23" s="74">
        <v>73</v>
      </c>
      <c r="Q23" s="74">
        <v>803</v>
      </c>
      <c r="R23" s="69">
        <v>0</v>
      </c>
      <c r="S23" s="69">
        <v>0</v>
      </c>
      <c r="T23" s="74">
        <v>94</v>
      </c>
      <c r="U23" s="69">
        <v>0</v>
      </c>
      <c r="V23" s="69">
        <v>0</v>
      </c>
      <c r="W23" s="69">
        <v>0</v>
      </c>
      <c r="X23" s="36"/>
      <c r="Y23" s="36"/>
      <c r="Z23" s="36"/>
      <c r="AA23" s="36"/>
      <c r="AB23" s="36"/>
      <c r="AC23" s="36"/>
    </row>
    <row r="24" spans="1:29" ht="14.25" customHeight="1">
      <c r="A24" s="57"/>
      <c r="B24" s="80" t="s">
        <v>22</v>
      </c>
      <c r="C24" s="81"/>
      <c r="D24" s="74">
        <v>431</v>
      </c>
      <c r="E24" s="74">
        <v>104</v>
      </c>
      <c r="F24" s="74">
        <v>17</v>
      </c>
      <c r="G24" s="74">
        <v>148</v>
      </c>
      <c r="H24" s="69">
        <v>0</v>
      </c>
      <c r="I24" s="74">
        <v>30</v>
      </c>
      <c r="J24" s="74">
        <v>132</v>
      </c>
      <c r="K24" s="69">
        <v>0</v>
      </c>
      <c r="L24" s="69">
        <v>0</v>
      </c>
      <c r="M24" s="69">
        <v>0</v>
      </c>
      <c r="N24" s="74">
        <v>1217</v>
      </c>
      <c r="O24" s="74">
        <v>248</v>
      </c>
      <c r="P24" s="74">
        <v>73</v>
      </c>
      <c r="Q24" s="74">
        <v>803</v>
      </c>
      <c r="R24" s="69">
        <v>0</v>
      </c>
      <c r="S24" s="69">
        <v>0</v>
      </c>
      <c r="T24" s="74">
        <v>93</v>
      </c>
      <c r="U24" s="69">
        <v>0</v>
      </c>
      <c r="V24" s="69">
        <v>0</v>
      </c>
      <c r="W24" s="69">
        <v>0</v>
      </c>
      <c r="X24" s="36"/>
      <c r="Y24" s="36"/>
      <c r="Z24" s="36"/>
      <c r="AA24" s="36"/>
      <c r="AB24" s="36"/>
      <c r="AC24" s="36"/>
    </row>
    <row r="25" spans="1:29" ht="14.25" customHeight="1">
      <c r="A25" s="59"/>
      <c r="B25" s="59"/>
      <c r="C25" s="58" t="s">
        <v>15</v>
      </c>
      <c r="D25" s="74">
        <v>384</v>
      </c>
      <c r="E25" s="74">
        <v>95</v>
      </c>
      <c r="F25" s="74">
        <v>17</v>
      </c>
      <c r="G25" s="74">
        <v>125</v>
      </c>
      <c r="H25" s="69">
        <v>0</v>
      </c>
      <c r="I25" s="74">
        <v>29</v>
      </c>
      <c r="J25" s="74">
        <v>118</v>
      </c>
      <c r="K25" s="69">
        <v>0</v>
      </c>
      <c r="L25" s="69">
        <v>0</v>
      </c>
      <c r="M25" s="69">
        <v>0</v>
      </c>
      <c r="N25" s="74">
        <v>1071</v>
      </c>
      <c r="O25" s="74">
        <v>243</v>
      </c>
      <c r="P25" s="74">
        <v>67</v>
      </c>
      <c r="Q25" s="74">
        <v>684</v>
      </c>
      <c r="R25" s="69">
        <v>0</v>
      </c>
      <c r="S25" s="69">
        <v>0</v>
      </c>
      <c r="T25" s="74">
        <v>77</v>
      </c>
      <c r="U25" s="69">
        <v>0</v>
      </c>
      <c r="V25" s="69">
        <v>0</v>
      </c>
      <c r="W25" s="69">
        <v>0</v>
      </c>
      <c r="X25" s="36"/>
      <c r="Y25" s="36"/>
      <c r="Z25" s="36"/>
      <c r="AA25" s="36"/>
      <c r="AB25" s="36"/>
      <c r="AC25" s="36"/>
    </row>
    <row r="26" spans="1:29" ht="14.25" customHeight="1">
      <c r="A26" s="59"/>
      <c r="B26" s="59"/>
      <c r="C26" s="58" t="s">
        <v>16</v>
      </c>
      <c r="D26" s="74">
        <v>47</v>
      </c>
      <c r="E26" s="74">
        <v>9</v>
      </c>
      <c r="F26" s="69">
        <v>0</v>
      </c>
      <c r="G26" s="74">
        <v>23</v>
      </c>
      <c r="H26" s="69">
        <v>0</v>
      </c>
      <c r="I26" s="74">
        <v>1</v>
      </c>
      <c r="J26" s="74">
        <v>14</v>
      </c>
      <c r="K26" s="69">
        <v>0</v>
      </c>
      <c r="L26" s="69">
        <v>0</v>
      </c>
      <c r="M26" s="69">
        <v>0</v>
      </c>
      <c r="N26" s="74">
        <v>146</v>
      </c>
      <c r="O26" s="74">
        <v>5</v>
      </c>
      <c r="P26" s="74">
        <v>6</v>
      </c>
      <c r="Q26" s="74">
        <v>119</v>
      </c>
      <c r="R26" s="69">
        <v>0</v>
      </c>
      <c r="S26" s="69">
        <v>0</v>
      </c>
      <c r="T26" s="74">
        <v>16</v>
      </c>
      <c r="U26" s="69">
        <v>0</v>
      </c>
      <c r="V26" s="69">
        <v>0</v>
      </c>
      <c r="W26" s="69">
        <v>0</v>
      </c>
      <c r="X26" s="36"/>
      <c r="Y26" s="36"/>
      <c r="Z26" s="36"/>
      <c r="AA26" s="36"/>
      <c r="AB26" s="36"/>
      <c r="AC26" s="36"/>
    </row>
    <row r="27" spans="1:29" ht="14.25" customHeight="1">
      <c r="A27" s="59"/>
      <c r="B27" s="80" t="s">
        <v>23</v>
      </c>
      <c r="C27" s="81"/>
      <c r="D27" s="74">
        <v>1</v>
      </c>
      <c r="E27" s="69">
        <v>0</v>
      </c>
      <c r="F27" s="69">
        <v>0</v>
      </c>
      <c r="G27" s="74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4">
        <v>1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74">
        <v>1</v>
      </c>
      <c r="U27" s="69">
        <v>0</v>
      </c>
      <c r="V27" s="69">
        <v>0</v>
      </c>
      <c r="W27" s="69">
        <v>0</v>
      </c>
      <c r="X27" s="36"/>
      <c r="Y27" s="36"/>
      <c r="Z27" s="36"/>
      <c r="AA27" s="36"/>
      <c r="AB27" s="36"/>
      <c r="AC27" s="36"/>
    </row>
    <row r="28" spans="1:29" ht="14.25" customHeight="1">
      <c r="A28" s="59"/>
      <c r="B28" s="59"/>
      <c r="C28" s="58" t="s">
        <v>15</v>
      </c>
      <c r="D28" s="74">
        <v>1</v>
      </c>
      <c r="E28" s="69">
        <v>0</v>
      </c>
      <c r="F28" s="69">
        <v>0</v>
      </c>
      <c r="G28" s="74">
        <v>1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4">
        <v>1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74">
        <v>1</v>
      </c>
      <c r="U28" s="69">
        <v>0</v>
      </c>
      <c r="V28" s="69">
        <v>0</v>
      </c>
      <c r="W28" s="69">
        <v>0</v>
      </c>
      <c r="X28" s="36"/>
      <c r="Y28" s="36"/>
      <c r="Z28" s="36"/>
      <c r="AA28" s="36"/>
      <c r="AB28" s="36"/>
      <c r="AC28" s="36"/>
    </row>
    <row r="29" spans="1:29" ht="13.5" customHeight="1">
      <c r="A29" s="59"/>
      <c r="B29" s="59"/>
      <c r="C29" s="58"/>
      <c r="D29" s="75"/>
      <c r="E29" s="70"/>
      <c r="F29" s="70"/>
      <c r="G29" s="72"/>
      <c r="H29" s="70"/>
      <c r="I29" s="70"/>
      <c r="J29" s="70"/>
      <c r="K29" s="70"/>
      <c r="L29" s="70"/>
      <c r="M29" s="70"/>
      <c r="N29" s="72"/>
      <c r="O29" s="70"/>
      <c r="P29" s="70"/>
      <c r="Q29" s="70"/>
      <c r="R29" s="70"/>
      <c r="S29" s="70"/>
      <c r="T29" s="72"/>
      <c r="U29" s="70"/>
      <c r="V29" s="70"/>
      <c r="W29" s="70"/>
      <c r="Z29" s="36"/>
      <c r="AA29" s="36"/>
      <c r="AB29" s="36"/>
      <c r="AC29" s="36"/>
    </row>
    <row r="30" spans="1:29" ht="14.25" customHeight="1">
      <c r="A30" s="78" t="s">
        <v>26</v>
      </c>
      <c r="B30" s="78"/>
      <c r="C30" s="79"/>
      <c r="D30" s="74">
        <v>62</v>
      </c>
      <c r="E30" s="69">
        <v>0</v>
      </c>
      <c r="F30" s="69">
        <v>0</v>
      </c>
      <c r="G30" s="74">
        <v>17</v>
      </c>
      <c r="H30" s="69">
        <v>0</v>
      </c>
      <c r="I30" s="74">
        <v>3</v>
      </c>
      <c r="J30" s="74">
        <v>42</v>
      </c>
      <c r="K30" s="69">
        <v>0</v>
      </c>
      <c r="L30" s="69">
        <v>0</v>
      </c>
      <c r="M30" s="69">
        <v>0</v>
      </c>
      <c r="N30" s="74">
        <v>71</v>
      </c>
      <c r="O30" s="74">
        <v>5</v>
      </c>
      <c r="P30" s="74">
        <v>1</v>
      </c>
      <c r="Q30" s="74">
        <v>63</v>
      </c>
      <c r="R30" s="69">
        <v>0</v>
      </c>
      <c r="S30" s="74">
        <v>1</v>
      </c>
      <c r="T30" s="74">
        <v>1</v>
      </c>
      <c r="U30" s="69">
        <v>0</v>
      </c>
      <c r="V30" s="69">
        <v>0</v>
      </c>
      <c r="W30" s="69">
        <v>0</v>
      </c>
      <c r="X30" s="36"/>
      <c r="Y30" s="36"/>
      <c r="Z30" s="36"/>
      <c r="AA30" s="36"/>
      <c r="AB30" s="36"/>
      <c r="AC30" s="36"/>
    </row>
    <row r="31" spans="1:29" ht="14.25" customHeight="1">
      <c r="A31" s="57"/>
      <c r="B31" s="80" t="s">
        <v>22</v>
      </c>
      <c r="C31" s="81"/>
      <c r="D31" s="74">
        <v>62</v>
      </c>
      <c r="E31" s="69">
        <v>0</v>
      </c>
      <c r="F31" s="69">
        <v>0</v>
      </c>
      <c r="G31" s="74">
        <v>17</v>
      </c>
      <c r="H31" s="69">
        <v>0</v>
      </c>
      <c r="I31" s="74">
        <v>3</v>
      </c>
      <c r="J31" s="74">
        <v>42</v>
      </c>
      <c r="K31" s="69">
        <v>0</v>
      </c>
      <c r="L31" s="69">
        <v>0</v>
      </c>
      <c r="M31" s="69">
        <v>0</v>
      </c>
      <c r="N31" s="74">
        <v>71</v>
      </c>
      <c r="O31" s="74">
        <v>5</v>
      </c>
      <c r="P31" s="74">
        <v>1</v>
      </c>
      <c r="Q31" s="74">
        <v>63</v>
      </c>
      <c r="R31" s="69">
        <v>0</v>
      </c>
      <c r="S31" s="74">
        <v>1</v>
      </c>
      <c r="T31" s="74">
        <v>1</v>
      </c>
      <c r="U31" s="69">
        <v>0</v>
      </c>
      <c r="V31" s="69">
        <v>0</v>
      </c>
      <c r="W31" s="69">
        <v>0</v>
      </c>
      <c r="X31" s="36"/>
      <c r="Y31" s="36"/>
      <c r="Z31" s="36"/>
      <c r="AA31" s="36"/>
      <c r="AB31" s="36"/>
      <c r="AC31" s="36"/>
    </row>
    <row r="32" spans="1:29" ht="14.25" customHeight="1">
      <c r="A32" s="59"/>
      <c r="B32" s="59"/>
      <c r="C32" s="58" t="s">
        <v>15</v>
      </c>
      <c r="D32" s="74">
        <v>62</v>
      </c>
      <c r="E32" s="69">
        <v>0</v>
      </c>
      <c r="F32" s="69">
        <v>0</v>
      </c>
      <c r="G32" s="74">
        <v>17</v>
      </c>
      <c r="H32" s="69">
        <v>0</v>
      </c>
      <c r="I32" s="74">
        <v>3</v>
      </c>
      <c r="J32" s="74">
        <v>42</v>
      </c>
      <c r="K32" s="69">
        <v>0</v>
      </c>
      <c r="L32" s="69">
        <v>0</v>
      </c>
      <c r="M32" s="69">
        <v>0</v>
      </c>
      <c r="N32" s="74">
        <v>71</v>
      </c>
      <c r="O32" s="74">
        <v>5</v>
      </c>
      <c r="P32" s="74">
        <v>1</v>
      </c>
      <c r="Q32" s="74">
        <v>63</v>
      </c>
      <c r="R32" s="69">
        <v>0</v>
      </c>
      <c r="S32" s="74">
        <v>1</v>
      </c>
      <c r="T32" s="74">
        <v>1</v>
      </c>
      <c r="U32" s="69">
        <v>0</v>
      </c>
      <c r="V32" s="69">
        <v>0</v>
      </c>
      <c r="W32" s="69">
        <v>0</v>
      </c>
      <c r="X32" s="36"/>
      <c r="Y32" s="36"/>
      <c r="Z32" s="36"/>
      <c r="AA32" s="36"/>
      <c r="AB32" s="36"/>
      <c r="AC32" s="36"/>
    </row>
    <row r="33" spans="1:29" ht="13.5" customHeight="1">
      <c r="A33" s="59"/>
      <c r="B33" s="59"/>
      <c r="C33" s="58"/>
      <c r="D33" s="75"/>
      <c r="E33" s="70"/>
      <c r="F33" s="70"/>
      <c r="G33" s="72"/>
      <c r="H33" s="70"/>
      <c r="I33" s="70"/>
      <c r="J33" s="70"/>
      <c r="K33" s="70"/>
      <c r="L33" s="70"/>
      <c r="M33" s="70"/>
      <c r="N33" s="72"/>
      <c r="O33" s="72"/>
      <c r="P33" s="72"/>
      <c r="Q33" s="72"/>
      <c r="R33" s="70"/>
      <c r="S33" s="72"/>
      <c r="T33" s="72"/>
      <c r="U33" s="70"/>
      <c r="V33" s="70"/>
      <c r="W33" s="70"/>
      <c r="Z33" s="36"/>
      <c r="AA33" s="36"/>
      <c r="AB33" s="36"/>
      <c r="AC33" s="36"/>
    </row>
    <row r="34" spans="1:29" ht="14.25" customHeight="1">
      <c r="A34" s="78" t="s">
        <v>27</v>
      </c>
      <c r="B34" s="78"/>
      <c r="C34" s="79"/>
      <c r="D34" s="74">
        <v>177</v>
      </c>
      <c r="E34" s="74">
        <v>36</v>
      </c>
      <c r="F34" s="74">
        <v>2</v>
      </c>
      <c r="G34" s="74">
        <v>51</v>
      </c>
      <c r="H34" s="69">
        <v>0</v>
      </c>
      <c r="I34" s="74">
        <v>16</v>
      </c>
      <c r="J34" s="74">
        <v>72</v>
      </c>
      <c r="K34" s="69">
        <v>0</v>
      </c>
      <c r="L34" s="69">
        <v>0</v>
      </c>
      <c r="M34" s="69">
        <v>0</v>
      </c>
      <c r="N34" s="74">
        <v>437</v>
      </c>
      <c r="O34" s="74">
        <v>88</v>
      </c>
      <c r="P34" s="74">
        <v>32</v>
      </c>
      <c r="Q34" s="74">
        <v>293</v>
      </c>
      <c r="R34" s="69">
        <v>0</v>
      </c>
      <c r="S34" s="74">
        <v>2</v>
      </c>
      <c r="T34" s="74">
        <v>20</v>
      </c>
      <c r="U34" s="74">
        <v>2</v>
      </c>
      <c r="V34" s="69">
        <v>0</v>
      </c>
      <c r="W34" s="69">
        <v>0</v>
      </c>
      <c r="X34" s="36"/>
      <c r="Y34" s="36"/>
      <c r="Z34" s="36"/>
      <c r="AA34" s="36"/>
      <c r="AB34" s="36"/>
      <c r="AC34" s="36"/>
    </row>
    <row r="35" spans="1:29" ht="14.25" customHeight="1">
      <c r="A35" s="57"/>
      <c r="B35" s="80" t="s">
        <v>22</v>
      </c>
      <c r="C35" s="81"/>
      <c r="D35" s="74">
        <v>176</v>
      </c>
      <c r="E35" s="74">
        <v>36</v>
      </c>
      <c r="F35" s="74">
        <v>2</v>
      </c>
      <c r="G35" s="74">
        <v>51</v>
      </c>
      <c r="H35" s="69">
        <v>0</v>
      </c>
      <c r="I35" s="74">
        <v>16</v>
      </c>
      <c r="J35" s="74">
        <v>71</v>
      </c>
      <c r="K35" s="69">
        <v>0</v>
      </c>
      <c r="L35" s="69">
        <v>0</v>
      </c>
      <c r="M35" s="69">
        <v>0</v>
      </c>
      <c r="N35" s="74">
        <v>436</v>
      </c>
      <c r="O35" s="74">
        <v>88</v>
      </c>
      <c r="P35" s="74">
        <v>32</v>
      </c>
      <c r="Q35" s="74">
        <v>292</v>
      </c>
      <c r="R35" s="69">
        <v>0</v>
      </c>
      <c r="S35" s="74">
        <v>2</v>
      </c>
      <c r="T35" s="74">
        <v>20</v>
      </c>
      <c r="U35" s="74">
        <v>2</v>
      </c>
      <c r="V35" s="69">
        <v>0</v>
      </c>
      <c r="W35" s="69">
        <v>0</v>
      </c>
      <c r="X35" s="36"/>
      <c r="Y35" s="36"/>
      <c r="Z35" s="36"/>
      <c r="AA35" s="36"/>
      <c r="AB35" s="36"/>
      <c r="AC35" s="36"/>
    </row>
    <row r="36" spans="1:29" ht="14.25" customHeight="1">
      <c r="A36" s="59"/>
      <c r="B36" s="59"/>
      <c r="C36" s="58" t="s">
        <v>15</v>
      </c>
      <c r="D36" s="74">
        <v>176</v>
      </c>
      <c r="E36" s="74">
        <v>36</v>
      </c>
      <c r="F36" s="74">
        <v>2</v>
      </c>
      <c r="G36" s="74">
        <v>51</v>
      </c>
      <c r="H36" s="69">
        <v>0</v>
      </c>
      <c r="I36" s="74">
        <v>16</v>
      </c>
      <c r="J36" s="74">
        <v>71</v>
      </c>
      <c r="K36" s="69">
        <v>0</v>
      </c>
      <c r="L36" s="69">
        <v>0</v>
      </c>
      <c r="M36" s="69">
        <v>0</v>
      </c>
      <c r="N36" s="74">
        <v>436</v>
      </c>
      <c r="O36" s="74">
        <v>88</v>
      </c>
      <c r="P36" s="74">
        <v>32</v>
      </c>
      <c r="Q36" s="74">
        <v>292</v>
      </c>
      <c r="R36" s="69">
        <v>0</v>
      </c>
      <c r="S36" s="74">
        <v>2</v>
      </c>
      <c r="T36" s="74">
        <v>20</v>
      </c>
      <c r="U36" s="74">
        <v>2</v>
      </c>
      <c r="V36" s="69">
        <v>0</v>
      </c>
      <c r="W36" s="69">
        <v>0</v>
      </c>
      <c r="X36" s="36"/>
      <c r="Y36" s="36"/>
      <c r="Z36" s="36"/>
      <c r="AA36" s="36"/>
      <c r="AB36" s="36"/>
      <c r="AC36" s="36"/>
    </row>
    <row r="37" spans="1:29" ht="14.25" customHeight="1">
      <c r="A37" s="59"/>
      <c r="B37" s="80" t="s">
        <v>23</v>
      </c>
      <c r="C37" s="81"/>
      <c r="D37" s="74">
        <v>1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74">
        <v>1</v>
      </c>
      <c r="K37" s="69">
        <v>0</v>
      </c>
      <c r="L37" s="69">
        <v>0</v>
      </c>
      <c r="M37" s="69">
        <v>0</v>
      </c>
      <c r="N37" s="74">
        <v>1</v>
      </c>
      <c r="O37" s="69">
        <v>0</v>
      </c>
      <c r="P37" s="69">
        <v>0</v>
      </c>
      <c r="Q37" s="74">
        <v>1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36"/>
      <c r="Y37" s="36"/>
      <c r="Z37" s="36"/>
      <c r="AA37" s="36"/>
      <c r="AB37" s="36"/>
      <c r="AC37" s="36"/>
    </row>
    <row r="38" spans="1:29" ht="14.25" customHeight="1">
      <c r="A38" s="59"/>
      <c r="B38" s="59"/>
      <c r="C38" s="58" t="s">
        <v>15</v>
      </c>
      <c r="D38" s="74">
        <v>1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74">
        <v>1</v>
      </c>
      <c r="K38" s="69">
        <v>0</v>
      </c>
      <c r="L38" s="69">
        <v>0</v>
      </c>
      <c r="M38" s="69">
        <v>0</v>
      </c>
      <c r="N38" s="74">
        <v>1</v>
      </c>
      <c r="O38" s="69">
        <v>0</v>
      </c>
      <c r="P38" s="69">
        <v>0</v>
      </c>
      <c r="Q38" s="74">
        <v>1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36"/>
      <c r="Y38" s="36"/>
      <c r="Z38" s="36"/>
      <c r="AA38" s="36"/>
      <c r="AB38" s="36"/>
      <c r="AC38" s="36"/>
    </row>
    <row r="39" spans="1:29" ht="13.5" customHeight="1">
      <c r="A39" s="60"/>
      <c r="B39" s="60"/>
      <c r="C39" s="58"/>
      <c r="D39" s="75"/>
      <c r="E39" s="70"/>
      <c r="F39" s="70"/>
      <c r="G39" s="70"/>
      <c r="H39" s="70"/>
      <c r="I39" s="70"/>
      <c r="J39" s="70"/>
      <c r="K39" s="70"/>
      <c r="L39" s="70"/>
      <c r="M39" s="70"/>
      <c r="N39" s="72"/>
      <c r="O39" s="70"/>
      <c r="P39" s="70"/>
      <c r="Q39" s="70"/>
      <c r="R39" s="70"/>
      <c r="S39" s="70"/>
      <c r="T39" s="70"/>
      <c r="U39" s="70"/>
      <c r="V39" s="70"/>
      <c r="W39" s="70"/>
      <c r="Z39" s="36"/>
      <c r="AA39" s="36"/>
      <c r="AB39" s="36"/>
      <c r="AC39" s="36"/>
    </row>
    <row r="40" spans="1:29" ht="14.25" customHeight="1">
      <c r="A40" s="78" t="s">
        <v>28</v>
      </c>
      <c r="B40" s="78"/>
      <c r="C40" s="79"/>
      <c r="D40" s="74">
        <v>53</v>
      </c>
      <c r="E40" s="74">
        <v>7</v>
      </c>
      <c r="F40" s="69">
        <v>0</v>
      </c>
      <c r="G40" s="74">
        <v>10</v>
      </c>
      <c r="H40" s="69">
        <v>0</v>
      </c>
      <c r="I40" s="74">
        <v>4</v>
      </c>
      <c r="J40" s="74">
        <v>32</v>
      </c>
      <c r="K40" s="69">
        <v>0</v>
      </c>
      <c r="L40" s="69">
        <v>0</v>
      </c>
      <c r="M40" s="69">
        <v>0</v>
      </c>
      <c r="N40" s="74">
        <v>132</v>
      </c>
      <c r="O40" s="74">
        <v>19</v>
      </c>
      <c r="P40" s="74">
        <v>5</v>
      </c>
      <c r="Q40" s="74">
        <v>85</v>
      </c>
      <c r="R40" s="69">
        <v>0</v>
      </c>
      <c r="S40" s="74">
        <v>1</v>
      </c>
      <c r="T40" s="74">
        <v>22</v>
      </c>
      <c r="U40" s="69">
        <v>0</v>
      </c>
      <c r="V40" s="69">
        <v>0</v>
      </c>
      <c r="W40" s="69">
        <v>0</v>
      </c>
      <c r="X40" s="36"/>
      <c r="Y40" s="36"/>
      <c r="Z40" s="36"/>
      <c r="AA40" s="36"/>
      <c r="AB40" s="36"/>
      <c r="AC40" s="36"/>
    </row>
    <row r="41" spans="1:29" ht="14.25" customHeight="1">
      <c r="A41" s="57"/>
      <c r="B41" s="80" t="s">
        <v>22</v>
      </c>
      <c r="C41" s="81"/>
      <c r="D41" s="74">
        <v>53</v>
      </c>
      <c r="E41" s="74">
        <v>7</v>
      </c>
      <c r="F41" s="69">
        <v>0</v>
      </c>
      <c r="G41" s="74">
        <v>10</v>
      </c>
      <c r="H41" s="69">
        <v>0</v>
      </c>
      <c r="I41" s="74">
        <v>4</v>
      </c>
      <c r="J41" s="74">
        <v>32</v>
      </c>
      <c r="K41" s="69">
        <v>0</v>
      </c>
      <c r="L41" s="69">
        <v>0</v>
      </c>
      <c r="M41" s="69">
        <v>0</v>
      </c>
      <c r="N41" s="74">
        <v>132</v>
      </c>
      <c r="O41" s="74">
        <v>19</v>
      </c>
      <c r="P41" s="74">
        <v>5</v>
      </c>
      <c r="Q41" s="74">
        <v>85</v>
      </c>
      <c r="R41" s="69">
        <v>0</v>
      </c>
      <c r="S41" s="74">
        <v>1</v>
      </c>
      <c r="T41" s="74">
        <v>22</v>
      </c>
      <c r="U41" s="69">
        <v>0</v>
      </c>
      <c r="V41" s="69">
        <v>0</v>
      </c>
      <c r="W41" s="69">
        <v>0</v>
      </c>
      <c r="X41" s="36"/>
      <c r="Y41" s="36"/>
      <c r="Z41" s="36"/>
      <c r="AA41" s="36"/>
      <c r="AB41" s="36"/>
      <c r="AC41" s="36"/>
    </row>
    <row r="42" spans="1:29" ht="14.25" customHeight="1">
      <c r="A42" s="59"/>
      <c r="B42" s="59"/>
      <c r="C42" s="58" t="s">
        <v>15</v>
      </c>
      <c r="D42" s="74">
        <v>53</v>
      </c>
      <c r="E42" s="74">
        <v>7</v>
      </c>
      <c r="F42" s="69">
        <v>0</v>
      </c>
      <c r="G42" s="74">
        <v>10</v>
      </c>
      <c r="H42" s="69">
        <v>0</v>
      </c>
      <c r="I42" s="74">
        <v>4</v>
      </c>
      <c r="J42" s="74">
        <v>32</v>
      </c>
      <c r="K42" s="69">
        <v>0</v>
      </c>
      <c r="L42" s="69">
        <v>0</v>
      </c>
      <c r="M42" s="69">
        <v>0</v>
      </c>
      <c r="N42" s="74">
        <v>132</v>
      </c>
      <c r="O42" s="74">
        <v>19</v>
      </c>
      <c r="P42" s="74">
        <v>5</v>
      </c>
      <c r="Q42" s="74">
        <v>85</v>
      </c>
      <c r="R42" s="69">
        <v>0</v>
      </c>
      <c r="S42" s="74">
        <v>1</v>
      </c>
      <c r="T42" s="74">
        <v>22</v>
      </c>
      <c r="U42" s="69">
        <v>0</v>
      </c>
      <c r="V42" s="69">
        <v>0</v>
      </c>
      <c r="W42" s="69">
        <v>0</v>
      </c>
      <c r="X42" s="36"/>
      <c r="Y42" s="36"/>
      <c r="Z42" s="36"/>
      <c r="AA42" s="36"/>
      <c r="AB42" s="36"/>
      <c r="AC42" s="36"/>
    </row>
    <row r="43" spans="1:29" ht="13.5" customHeight="1">
      <c r="A43" s="59"/>
      <c r="B43" s="59"/>
      <c r="C43" s="61"/>
      <c r="D43" s="75"/>
      <c r="E43" s="70"/>
      <c r="F43" s="70"/>
      <c r="G43" s="72"/>
      <c r="H43" s="70"/>
      <c r="I43" s="70"/>
      <c r="J43" s="70"/>
      <c r="K43" s="70"/>
      <c r="L43" s="70"/>
      <c r="M43" s="70"/>
      <c r="N43" s="75"/>
      <c r="O43" s="75"/>
      <c r="P43" s="75"/>
      <c r="Q43" s="75"/>
      <c r="R43" s="70"/>
      <c r="S43" s="70"/>
      <c r="T43" s="72"/>
      <c r="U43" s="70"/>
      <c r="V43" s="70"/>
      <c r="W43" s="70"/>
      <c r="Z43" s="36"/>
      <c r="AA43" s="36"/>
      <c r="AB43" s="36"/>
      <c r="AC43" s="36"/>
    </row>
    <row r="44" spans="1:29" ht="14.25" customHeight="1">
      <c r="A44" s="78" t="s">
        <v>29</v>
      </c>
      <c r="B44" s="78"/>
      <c r="C44" s="79"/>
      <c r="D44" s="74">
        <v>259</v>
      </c>
      <c r="E44" s="74">
        <v>55</v>
      </c>
      <c r="F44" s="74">
        <v>6</v>
      </c>
      <c r="G44" s="74">
        <v>98</v>
      </c>
      <c r="H44" s="69">
        <v>0</v>
      </c>
      <c r="I44" s="74">
        <v>10</v>
      </c>
      <c r="J44" s="74">
        <v>90</v>
      </c>
      <c r="K44" s="69">
        <v>0</v>
      </c>
      <c r="L44" s="69">
        <v>0</v>
      </c>
      <c r="M44" s="69">
        <v>0</v>
      </c>
      <c r="N44" s="74">
        <v>913</v>
      </c>
      <c r="O44" s="74">
        <v>145</v>
      </c>
      <c r="P44" s="74">
        <v>56</v>
      </c>
      <c r="Q44" s="74">
        <v>661</v>
      </c>
      <c r="R44" s="74">
        <v>1</v>
      </c>
      <c r="S44" s="69">
        <v>0</v>
      </c>
      <c r="T44" s="74">
        <v>50</v>
      </c>
      <c r="U44" s="69">
        <v>0</v>
      </c>
      <c r="V44" s="69">
        <v>0</v>
      </c>
      <c r="W44" s="69">
        <v>0</v>
      </c>
      <c r="X44" s="36"/>
      <c r="Y44" s="36"/>
      <c r="Z44" s="36"/>
      <c r="AA44" s="36"/>
      <c r="AB44" s="36"/>
      <c r="AC44" s="36"/>
    </row>
    <row r="45" spans="1:29" ht="14.25" customHeight="1">
      <c r="A45" s="57"/>
      <c r="B45" s="80" t="s">
        <v>22</v>
      </c>
      <c r="C45" s="81"/>
      <c r="D45" s="74">
        <v>255</v>
      </c>
      <c r="E45" s="74">
        <v>55</v>
      </c>
      <c r="F45" s="74">
        <v>6</v>
      </c>
      <c r="G45" s="74">
        <v>96</v>
      </c>
      <c r="H45" s="69">
        <v>0</v>
      </c>
      <c r="I45" s="74">
        <v>10</v>
      </c>
      <c r="J45" s="74">
        <v>88</v>
      </c>
      <c r="K45" s="69">
        <v>0</v>
      </c>
      <c r="L45" s="69">
        <v>0</v>
      </c>
      <c r="M45" s="69">
        <v>0</v>
      </c>
      <c r="N45" s="74">
        <v>913</v>
      </c>
      <c r="O45" s="74">
        <v>145</v>
      </c>
      <c r="P45" s="74">
        <v>56</v>
      </c>
      <c r="Q45" s="74">
        <v>661</v>
      </c>
      <c r="R45" s="74">
        <v>1</v>
      </c>
      <c r="S45" s="69">
        <v>0</v>
      </c>
      <c r="T45" s="74">
        <v>50</v>
      </c>
      <c r="U45" s="69">
        <v>0</v>
      </c>
      <c r="V45" s="69">
        <v>0</v>
      </c>
      <c r="W45" s="69">
        <v>0</v>
      </c>
      <c r="X45" s="36"/>
      <c r="Y45" s="36"/>
      <c r="Z45" s="36"/>
      <c r="AA45" s="36"/>
      <c r="AB45" s="36"/>
      <c r="AC45" s="36"/>
    </row>
    <row r="46" spans="1:29" ht="14.25" customHeight="1">
      <c r="A46" s="59"/>
      <c r="B46" s="59"/>
      <c r="C46" s="58" t="s">
        <v>15</v>
      </c>
      <c r="D46" s="74">
        <v>191</v>
      </c>
      <c r="E46" s="74">
        <v>47</v>
      </c>
      <c r="F46" s="74">
        <v>5</v>
      </c>
      <c r="G46" s="74">
        <v>60</v>
      </c>
      <c r="H46" s="69">
        <v>0</v>
      </c>
      <c r="I46" s="74">
        <v>9</v>
      </c>
      <c r="J46" s="74">
        <v>70</v>
      </c>
      <c r="K46" s="69">
        <v>0</v>
      </c>
      <c r="L46" s="69">
        <v>0</v>
      </c>
      <c r="M46" s="69">
        <v>0</v>
      </c>
      <c r="N46" s="74">
        <v>594</v>
      </c>
      <c r="O46" s="74">
        <v>127</v>
      </c>
      <c r="P46" s="74">
        <v>50</v>
      </c>
      <c r="Q46" s="74">
        <v>380</v>
      </c>
      <c r="R46" s="74">
        <v>1</v>
      </c>
      <c r="S46" s="69">
        <v>0</v>
      </c>
      <c r="T46" s="74">
        <v>36</v>
      </c>
      <c r="U46" s="69">
        <v>0</v>
      </c>
      <c r="V46" s="69">
        <v>0</v>
      </c>
      <c r="W46" s="69">
        <v>0</v>
      </c>
      <c r="X46" s="36"/>
      <c r="Y46" s="36"/>
      <c r="Z46" s="36"/>
      <c r="AA46" s="36"/>
      <c r="AB46" s="36"/>
      <c r="AC46" s="36"/>
    </row>
    <row r="47" spans="1:29" ht="14.25" customHeight="1">
      <c r="A47" s="59"/>
      <c r="B47" s="59"/>
      <c r="C47" s="58" t="s">
        <v>16</v>
      </c>
      <c r="D47" s="74">
        <v>64</v>
      </c>
      <c r="E47" s="74">
        <v>8</v>
      </c>
      <c r="F47" s="74">
        <v>1</v>
      </c>
      <c r="G47" s="74">
        <v>36</v>
      </c>
      <c r="H47" s="69">
        <v>0</v>
      </c>
      <c r="I47" s="74">
        <v>1</v>
      </c>
      <c r="J47" s="74">
        <v>18</v>
      </c>
      <c r="K47" s="69">
        <v>0</v>
      </c>
      <c r="L47" s="69">
        <v>0</v>
      </c>
      <c r="M47" s="69">
        <v>0</v>
      </c>
      <c r="N47" s="74">
        <v>319</v>
      </c>
      <c r="O47" s="74">
        <v>18</v>
      </c>
      <c r="P47" s="74">
        <v>6</v>
      </c>
      <c r="Q47" s="74">
        <v>281</v>
      </c>
      <c r="R47" s="69">
        <v>0</v>
      </c>
      <c r="S47" s="69">
        <v>0</v>
      </c>
      <c r="T47" s="74">
        <v>14</v>
      </c>
      <c r="U47" s="69">
        <v>0</v>
      </c>
      <c r="V47" s="69">
        <v>0</v>
      </c>
      <c r="W47" s="69">
        <v>0</v>
      </c>
      <c r="X47" s="36"/>
      <c r="Y47" s="36"/>
      <c r="Z47" s="36"/>
      <c r="AA47" s="36"/>
      <c r="AB47" s="36"/>
      <c r="AC47" s="36"/>
    </row>
    <row r="48" spans="1:29" ht="14.25" customHeight="1">
      <c r="A48" s="59"/>
      <c r="B48" s="80" t="s">
        <v>23</v>
      </c>
      <c r="C48" s="81"/>
      <c r="D48" s="74">
        <v>4</v>
      </c>
      <c r="E48" s="69">
        <v>0</v>
      </c>
      <c r="F48" s="69">
        <v>0</v>
      </c>
      <c r="G48" s="74">
        <v>2</v>
      </c>
      <c r="H48" s="69">
        <v>0</v>
      </c>
      <c r="I48" s="69">
        <v>0</v>
      </c>
      <c r="J48" s="74">
        <v>2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36"/>
      <c r="Y48" s="36"/>
      <c r="Z48" s="36"/>
      <c r="AA48" s="36"/>
      <c r="AB48" s="36"/>
      <c r="AC48" s="36"/>
    </row>
    <row r="49" spans="1:29" ht="14.25" customHeight="1">
      <c r="A49" s="59"/>
      <c r="B49" s="59"/>
      <c r="C49" s="58" t="s">
        <v>15</v>
      </c>
      <c r="D49" s="74">
        <v>4</v>
      </c>
      <c r="E49" s="69">
        <v>0</v>
      </c>
      <c r="F49" s="69">
        <v>0</v>
      </c>
      <c r="G49" s="74">
        <v>2</v>
      </c>
      <c r="H49" s="69">
        <v>0</v>
      </c>
      <c r="I49" s="69">
        <v>0</v>
      </c>
      <c r="J49" s="74">
        <v>2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36"/>
      <c r="Y49" s="36"/>
      <c r="Z49" s="36"/>
      <c r="AA49" s="36"/>
      <c r="AB49" s="36"/>
      <c r="AC49" s="36"/>
    </row>
    <row r="50" spans="1:29" ht="13.5" customHeight="1">
      <c r="A50" s="59"/>
      <c r="B50" s="59"/>
      <c r="C50" s="58"/>
      <c r="D50" s="74"/>
      <c r="E50" s="69"/>
      <c r="F50" s="69"/>
      <c r="G50" s="7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6"/>
      <c r="Y50" s="36"/>
      <c r="Z50" s="36"/>
      <c r="AA50" s="36"/>
      <c r="AB50" s="36"/>
      <c r="AC50" s="36"/>
    </row>
    <row r="51" spans="1:29" ht="14.25" customHeight="1">
      <c r="A51" s="78" t="s">
        <v>31</v>
      </c>
      <c r="B51" s="78"/>
      <c r="C51" s="79"/>
      <c r="D51" s="74">
        <v>203</v>
      </c>
      <c r="E51" s="74">
        <v>24</v>
      </c>
      <c r="F51" s="74">
        <v>3</v>
      </c>
      <c r="G51" s="74">
        <v>85</v>
      </c>
      <c r="H51" s="69">
        <v>0</v>
      </c>
      <c r="I51" s="74">
        <v>1</v>
      </c>
      <c r="J51" s="74">
        <v>88</v>
      </c>
      <c r="K51" s="69">
        <v>0</v>
      </c>
      <c r="L51" s="74">
        <v>2</v>
      </c>
      <c r="M51" s="69">
        <v>0</v>
      </c>
      <c r="N51" s="74">
        <v>1147</v>
      </c>
      <c r="O51" s="74">
        <v>148</v>
      </c>
      <c r="P51" s="74">
        <v>53</v>
      </c>
      <c r="Q51" s="74">
        <v>831</v>
      </c>
      <c r="R51" s="74">
        <v>1</v>
      </c>
      <c r="S51" s="69">
        <v>0</v>
      </c>
      <c r="T51" s="74">
        <v>111</v>
      </c>
      <c r="U51" s="69">
        <v>0</v>
      </c>
      <c r="V51" s="74">
        <v>3</v>
      </c>
      <c r="W51" s="69">
        <v>0</v>
      </c>
      <c r="X51" s="36"/>
      <c r="Y51" s="36"/>
      <c r="Z51" s="36"/>
      <c r="AA51" s="36"/>
      <c r="AB51" s="36"/>
      <c r="AC51" s="36"/>
    </row>
    <row r="52" spans="1:29" ht="14.25" customHeight="1">
      <c r="A52" s="62"/>
      <c r="B52" s="80" t="s">
        <v>22</v>
      </c>
      <c r="C52" s="81"/>
      <c r="D52" s="74">
        <v>197</v>
      </c>
      <c r="E52" s="74">
        <v>24</v>
      </c>
      <c r="F52" s="74">
        <v>3</v>
      </c>
      <c r="G52" s="74">
        <v>82</v>
      </c>
      <c r="H52" s="69">
        <v>0</v>
      </c>
      <c r="I52" s="74">
        <v>1</v>
      </c>
      <c r="J52" s="74">
        <v>85</v>
      </c>
      <c r="K52" s="69">
        <v>0</v>
      </c>
      <c r="L52" s="74">
        <v>2</v>
      </c>
      <c r="M52" s="69">
        <v>0</v>
      </c>
      <c r="N52" s="74">
        <v>1138</v>
      </c>
      <c r="O52" s="74">
        <v>147</v>
      </c>
      <c r="P52" s="74">
        <v>51</v>
      </c>
      <c r="Q52" s="74">
        <v>826</v>
      </c>
      <c r="R52" s="74">
        <v>1</v>
      </c>
      <c r="S52" s="69">
        <v>0</v>
      </c>
      <c r="T52" s="74">
        <v>110</v>
      </c>
      <c r="U52" s="69">
        <v>0</v>
      </c>
      <c r="V52" s="74">
        <v>3</v>
      </c>
      <c r="W52" s="69">
        <v>0</v>
      </c>
      <c r="X52" s="36"/>
      <c r="Y52" s="36"/>
      <c r="Z52" s="36"/>
      <c r="AA52" s="36"/>
      <c r="AB52" s="36"/>
      <c r="AC52" s="36"/>
    </row>
    <row r="53" spans="1:29" ht="14.25" customHeight="1">
      <c r="A53" s="63"/>
      <c r="B53" s="59"/>
      <c r="C53" s="58" t="s">
        <v>15</v>
      </c>
      <c r="D53" s="74">
        <v>90</v>
      </c>
      <c r="E53" s="74">
        <v>18</v>
      </c>
      <c r="F53" s="74">
        <v>3</v>
      </c>
      <c r="G53" s="74">
        <v>27</v>
      </c>
      <c r="H53" s="69">
        <v>0</v>
      </c>
      <c r="I53" s="74">
        <v>1</v>
      </c>
      <c r="J53" s="74">
        <v>39</v>
      </c>
      <c r="K53" s="69">
        <v>0</v>
      </c>
      <c r="L53" s="74">
        <v>2</v>
      </c>
      <c r="M53" s="69">
        <v>0</v>
      </c>
      <c r="N53" s="74">
        <v>601</v>
      </c>
      <c r="O53" s="74">
        <v>115</v>
      </c>
      <c r="P53" s="74">
        <v>42</v>
      </c>
      <c r="Q53" s="74">
        <v>404</v>
      </c>
      <c r="R53" s="69">
        <v>0</v>
      </c>
      <c r="S53" s="69">
        <v>0</v>
      </c>
      <c r="T53" s="74">
        <v>38</v>
      </c>
      <c r="U53" s="69">
        <v>0</v>
      </c>
      <c r="V53" s="74">
        <v>2</v>
      </c>
      <c r="W53" s="69">
        <v>0</v>
      </c>
      <c r="X53" s="36"/>
      <c r="Y53" s="36"/>
      <c r="Z53" s="36"/>
      <c r="AA53" s="36"/>
      <c r="AB53" s="36"/>
      <c r="AC53" s="36"/>
    </row>
    <row r="54" spans="1:29" ht="14.25" customHeight="1">
      <c r="A54" s="63"/>
      <c r="B54" s="59"/>
      <c r="C54" s="58" t="s">
        <v>16</v>
      </c>
      <c r="D54" s="74">
        <v>107</v>
      </c>
      <c r="E54" s="74">
        <v>6</v>
      </c>
      <c r="F54" s="69">
        <v>0</v>
      </c>
      <c r="G54" s="74">
        <v>55</v>
      </c>
      <c r="H54" s="69">
        <v>0</v>
      </c>
      <c r="I54" s="69">
        <v>0</v>
      </c>
      <c r="J54" s="74">
        <v>46</v>
      </c>
      <c r="K54" s="69">
        <v>0</v>
      </c>
      <c r="L54" s="69">
        <v>0</v>
      </c>
      <c r="M54" s="69">
        <v>0</v>
      </c>
      <c r="N54" s="74">
        <v>537</v>
      </c>
      <c r="O54" s="74">
        <v>32</v>
      </c>
      <c r="P54" s="74">
        <v>9</v>
      </c>
      <c r="Q54" s="74">
        <v>422</v>
      </c>
      <c r="R54" s="74">
        <v>1</v>
      </c>
      <c r="S54" s="69">
        <v>0</v>
      </c>
      <c r="T54" s="74">
        <v>72</v>
      </c>
      <c r="U54" s="69">
        <v>0</v>
      </c>
      <c r="V54" s="74">
        <v>1</v>
      </c>
      <c r="W54" s="69">
        <v>0</v>
      </c>
      <c r="X54" s="36"/>
      <c r="Y54" s="36"/>
      <c r="Z54" s="36"/>
      <c r="AA54" s="36"/>
      <c r="AB54" s="36"/>
      <c r="AC54" s="36"/>
    </row>
    <row r="55" spans="1:29" ht="14.25" customHeight="1">
      <c r="A55" s="63"/>
      <c r="B55" s="80" t="s">
        <v>23</v>
      </c>
      <c r="C55" s="81"/>
      <c r="D55" s="74">
        <v>6</v>
      </c>
      <c r="E55" s="69">
        <v>0</v>
      </c>
      <c r="F55" s="69">
        <v>0</v>
      </c>
      <c r="G55" s="74">
        <v>3</v>
      </c>
      <c r="H55" s="69">
        <v>0</v>
      </c>
      <c r="I55" s="69">
        <v>0</v>
      </c>
      <c r="J55" s="74">
        <v>3</v>
      </c>
      <c r="K55" s="69">
        <v>0</v>
      </c>
      <c r="L55" s="69">
        <v>0</v>
      </c>
      <c r="M55" s="69">
        <v>0</v>
      </c>
      <c r="N55" s="74">
        <v>9</v>
      </c>
      <c r="O55" s="74">
        <v>1</v>
      </c>
      <c r="P55" s="74">
        <v>2</v>
      </c>
      <c r="Q55" s="74">
        <v>5</v>
      </c>
      <c r="R55" s="69">
        <v>0</v>
      </c>
      <c r="S55" s="69">
        <v>0</v>
      </c>
      <c r="T55" s="74">
        <v>1</v>
      </c>
      <c r="U55" s="69">
        <v>0</v>
      </c>
      <c r="V55" s="69">
        <v>0</v>
      </c>
      <c r="W55" s="69">
        <v>0</v>
      </c>
      <c r="X55" s="36"/>
      <c r="Y55" s="36"/>
      <c r="Z55" s="36"/>
      <c r="AA55" s="36"/>
      <c r="AB55" s="36"/>
      <c r="AC55" s="36"/>
    </row>
    <row r="56" spans="1:29" ht="14.25" customHeight="1">
      <c r="A56" s="63"/>
      <c r="B56" s="59"/>
      <c r="C56" s="58" t="s">
        <v>15</v>
      </c>
      <c r="D56" s="74">
        <v>6</v>
      </c>
      <c r="E56" s="69">
        <v>0</v>
      </c>
      <c r="F56" s="69">
        <v>0</v>
      </c>
      <c r="G56" s="74">
        <v>3</v>
      </c>
      <c r="H56" s="69">
        <v>0</v>
      </c>
      <c r="I56" s="69">
        <v>0</v>
      </c>
      <c r="J56" s="74">
        <v>3</v>
      </c>
      <c r="K56" s="69">
        <v>0</v>
      </c>
      <c r="L56" s="69">
        <v>0</v>
      </c>
      <c r="M56" s="69">
        <v>0</v>
      </c>
      <c r="N56" s="74">
        <v>9</v>
      </c>
      <c r="O56" s="74">
        <v>1</v>
      </c>
      <c r="P56" s="74">
        <v>2</v>
      </c>
      <c r="Q56" s="74">
        <v>5</v>
      </c>
      <c r="R56" s="69">
        <v>0</v>
      </c>
      <c r="S56" s="69">
        <v>0</v>
      </c>
      <c r="T56" s="74">
        <v>1</v>
      </c>
      <c r="U56" s="69">
        <v>0</v>
      </c>
      <c r="V56" s="69">
        <v>0</v>
      </c>
      <c r="W56" s="69">
        <v>0</v>
      </c>
      <c r="X56" s="36"/>
      <c r="Y56" s="36"/>
      <c r="Z56" s="36"/>
      <c r="AA56" s="36"/>
      <c r="AB56" s="36"/>
      <c r="AC56" s="36"/>
    </row>
    <row r="57" spans="1:29" ht="13.5" customHeight="1">
      <c r="A57" s="63"/>
      <c r="B57" s="63"/>
      <c r="C57" s="64"/>
      <c r="D57" s="75"/>
      <c r="E57" s="70"/>
      <c r="F57" s="70"/>
      <c r="G57" s="72"/>
      <c r="H57" s="70"/>
      <c r="I57" s="70"/>
      <c r="J57" s="70"/>
      <c r="K57" s="70"/>
      <c r="L57" s="70"/>
      <c r="M57" s="70"/>
      <c r="N57" s="75"/>
      <c r="O57" s="75"/>
      <c r="P57" s="75"/>
      <c r="Q57" s="75"/>
      <c r="R57" s="70"/>
      <c r="S57" s="70"/>
      <c r="T57" s="72"/>
      <c r="U57" s="70"/>
      <c r="V57" s="70"/>
      <c r="W57" s="70"/>
      <c r="Z57" s="36"/>
      <c r="AA57" s="36"/>
      <c r="AB57" s="36"/>
      <c r="AC57" s="36"/>
    </row>
    <row r="58" spans="1:29" ht="14.25" customHeight="1">
      <c r="A58" s="78" t="s">
        <v>32</v>
      </c>
      <c r="B58" s="78"/>
      <c r="C58" s="79"/>
      <c r="D58" s="74">
        <v>69</v>
      </c>
      <c r="E58" s="74">
        <v>12</v>
      </c>
      <c r="F58" s="74">
        <v>2</v>
      </c>
      <c r="G58" s="74">
        <v>24</v>
      </c>
      <c r="H58" s="69">
        <v>0</v>
      </c>
      <c r="I58" s="69">
        <v>0</v>
      </c>
      <c r="J58" s="74">
        <v>28</v>
      </c>
      <c r="K58" s="69">
        <v>0</v>
      </c>
      <c r="L58" s="74">
        <v>3</v>
      </c>
      <c r="M58" s="69">
        <v>0</v>
      </c>
      <c r="N58" s="74">
        <v>426</v>
      </c>
      <c r="O58" s="74">
        <v>76</v>
      </c>
      <c r="P58" s="74">
        <v>34</v>
      </c>
      <c r="Q58" s="74">
        <v>275</v>
      </c>
      <c r="R58" s="69">
        <v>0</v>
      </c>
      <c r="S58" s="74">
        <v>2</v>
      </c>
      <c r="T58" s="74">
        <v>39</v>
      </c>
      <c r="U58" s="69">
        <v>0</v>
      </c>
      <c r="V58" s="69">
        <v>0</v>
      </c>
      <c r="W58" s="69">
        <v>0</v>
      </c>
      <c r="X58" s="36"/>
      <c r="Y58" s="36"/>
      <c r="Z58" s="36"/>
      <c r="AA58" s="36"/>
      <c r="AB58" s="36"/>
      <c r="AC58" s="36"/>
    </row>
    <row r="59" spans="1:29" ht="14.25" customHeight="1">
      <c r="A59" s="62"/>
      <c r="B59" s="80" t="s">
        <v>22</v>
      </c>
      <c r="C59" s="81"/>
      <c r="D59" s="74">
        <v>68</v>
      </c>
      <c r="E59" s="74">
        <v>12</v>
      </c>
      <c r="F59" s="74">
        <v>2</v>
      </c>
      <c r="G59" s="74">
        <v>24</v>
      </c>
      <c r="H59" s="69">
        <v>0</v>
      </c>
      <c r="I59" s="69">
        <v>0</v>
      </c>
      <c r="J59" s="74">
        <v>28</v>
      </c>
      <c r="K59" s="69">
        <v>0</v>
      </c>
      <c r="L59" s="74">
        <v>2</v>
      </c>
      <c r="M59" s="69">
        <v>0</v>
      </c>
      <c r="N59" s="74">
        <v>426</v>
      </c>
      <c r="O59" s="74">
        <v>76</v>
      </c>
      <c r="P59" s="74">
        <v>34</v>
      </c>
      <c r="Q59" s="74">
        <v>275</v>
      </c>
      <c r="R59" s="69">
        <v>0</v>
      </c>
      <c r="S59" s="74">
        <v>2</v>
      </c>
      <c r="T59" s="74">
        <v>39</v>
      </c>
      <c r="U59" s="69">
        <v>0</v>
      </c>
      <c r="V59" s="69">
        <v>0</v>
      </c>
      <c r="W59" s="69">
        <v>0</v>
      </c>
      <c r="X59" s="36"/>
      <c r="Y59" s="36"/>
      <c r="Z59" s="36"/>
      <c r="AA59" s="36"/>
      <c r="AB59" s="36"/>
      <c r="AC59" s="36"/>
    </row>
    <row r="60" spans="1:29" ht="14.25" customHeight="1">
      <c r="A60" s="63"/>
      <c r="B60" s="59"/>
      <c r="C60" s="58" t="s">
        <v>15</v>
      </c>
      <c r="D60" s="74">
        <v>68</v>
      </c>
      <c r="E60" s="74">
        <v>12</v>
      </c>
      <c r="F60" s="74">
        <v>2</v>
      </c>
      <c r="G60" s="74">
        <v>24</v>
      </c>
      <c r="H60" s="69">
        <v>0</v>
      </c>
      <c r="I60" s="69">
        <v>0</v>
      </c>
      <c r="J60" s="74">
        <v>28</v>
      </c>
      <c r="K60" s="69">
        <v>0</v>
      </c>
      <c r="L60" s="74">
        <v>2</v>
      </c>
      <c r="M60" s="69">
        <v>0</v>
      </c>
      <c r="N60" s="74">
        <v>426</v>
      </c>
      <c r="O60" s="74">
        <v>76</v>
      </c>
      <c r="P60" s="74">
        <v>34</v>
      </c>
      <c r="Q60" s="74">
        <v>275</v>
      </c>
      <c r="R60" s="69">
        <v>0</v>
      </c>
      <c r="S60" s="74">
        <v>2</v>
      </c>
      <c r="T60" s="74">
        <v>39</v>
      </c>
      <c r="U60" s="69">
        <v>0</v>
      </c>
      <c r="V60" s="69">
        <v>0</v>
      </c>
      <c r="W60" s="69">
        <v>0</v>
      </c>
      <c r="X60" s="36"/>
      <c r="Y60" s="36"/>
      <c r="Z60" s="36"/>
      <c r="AA60" s="36"/>
      <c r="AB60" s="36"/>
      <c r="AC60" s="36"/>
    </row>
    <row r="61" spans="1:29" ht="14.25" customHeight="1">
      <c r="A61" s="63"/>
      <c r="B61" s="80" t="s">
        <v>23</v>
      </c>
      <c r="C61" s="81"/>
      <c r="D61" s="74">
        <v>1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74">
        <v>1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36"/>
      <c r="Y61" s="36"/>
      <c r="Z61" s="36"/>
      <c r="AA61" s="36"/>
      <c r="AB61" s="36"/>
      <c r="AC61" s="36"/>
    </row>
    <row r="62" spans="1:29" ht="14.25" customHeight="1">
      <c r="A62" s="63"/>
      <c r="B62" s="59"/>
      <c r="C62" s="58" t="s">
        <v>15</v>
      </c>
      <c r="D62" s="74">
        <v>1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74">
        <v>1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36"/>
      <c r="Y62" s="36"/>
      <c r="Z62" s="36"/>
      <c r="AA62" s="36"/>
      <c r="AB62" s="36"/>
      <c r="AC62" s="36"/>
    </row>
    <row r="63" spans="1:29" ht="13.5" customHeight="1">
      <c r="A63" s="65"/>
      <c r="B63" s="65"/>
      <c r="C63" s="64"/>
      <c r="D63" s="75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36"/>
      <c r="AA63" s="36"/>
      <c r="AB63" s="36"/>
      <c r="AC63" s="36"/>
    </row>
    <row r="64" spans="1:29" ht="14.25" customHeight="1">
      <c r="A64" s="78" t="s">
        <v>33</v>
      </c>
      <c r="B64" s="78"/>
      <c r="C64" s="79"/>
      <c r="D64" s="74">
        <v>37</v>
      </c>
      <c r="E64" s="74">
        <v>3</v>
      </c>
      <c r="F64" s="69">
        <v>0</v>
      </c>
      <c r="G64" s="74">
        <v>17</v>
      </c>
      <c r="H64" s="69">
        <v>0</v>
      </c>
      <c r="I64" s="74">
        <v>4</v>
      </c>
      <c r="J64" s="74">
        <v>13</v>
      </c>
      <c r="K64" s="69">
        <v>0</v>
      </c>
      <c r="L64" s="69">
        <v>0</v>
      </c>
      <c r="M64" s="69">
        <v>0</v>
      </c>
      <c r="N64" s="74">
        <v>69</v>
      </c>
      <c r="O64" s="74">
        <v>7</v>
      </c>
      <c r="P64" s="74">
        <v>1</v>
      </c>
      <c r="Q64" s="74">
        <v>40</v>
      </c>
      <c r="R64" s="69">
        <v>0</v>
      </c>
      <c r="S64" s="74">
        <v>1</v>
      </c>
      <c r="T64" s="74">
        <v>20</v>
      </c>
      <c r="U64" s="69">
        <v>0</v>
      </c>
      <c r="V64" s="69">
        <v>0</v>
      </c>
      <c r="W64" s="69">
        <v>0</v>
      </c>
      <c r="X64" s="36"/>
      <c r="Y64" s="36"/>
      <c r="Z64" s="36"/>
      <c r="AA64" s="36"/>
      <c r="AB64" s="36"/>
      <c r="AC64" s="36"/>
    </row>
    <row r="65" spans="1:29" ht="14.25" customHeight="1">
      <c r="A65" s="62"/>
      <c r="B65" s="80" t="s">
        <v>22</v>
      </c>
      <c r="C65" s="81"/>
      <c r="D65" s="74">
        <v>37</v>
      </c>
      <c r="E65" s="74">
        <v>3</v>
      </c>
      <c r="F65" s="69">
        <v>0</v>
      </c>
      <c r="G65" s="74">
        <v>17</v>
      </c>
      <c r="H65" s="69">
        <v>0</v>
      </c>
      <c r="I65" s="74">
        <v>4</v>
      </c>
      <c r="J65" s="74">
        <v>13</v>
      </c>
      <c r="K65" s="69">
        <v>0</v>
      </c>
      <c r="L65" s="69">
        <v>0</v>
      </c>
      <c r="M65" s="69">
        <v>0</v>
      </c>
      <c r="N65" s="74">
        <v>69</v>
      </c>
      <c r="O65" s="74">
        <v>7</v>
      </c>
      <c r="P65" s="74">
        <v>1</v>
      </c>
      <c r="Q65" s="74">
        <v>40</v>
      </c>
      <c r="R65" s="69">
        <v>0</v>
      </c>
      <c r="S65" s="74">
        <v>1</v>
      </c>
      <c r="T65" s="74">
        <v>20</v>
      </c>
      <c r="U65" s="69">
        <v>0</v>
      </c>
      <c r="V65" s="69">
        <v>0</v>
      </c>
      <c r="W65" s="69">
        <v>0</v>
      </c>
      <c r="X65" s="36"/>
      <c r="Y65" s="36"/>
      <c r="Z65" s="36"/>
      <c r="AA65" s="36"/>
      <c r="AB65" s="36"/>
      <c r="AC65" s="36"/>
    </row>
    <row r="66" spans="1:29" ht="14.25" customHeight="1">
      <c r="A66" s="63"/>
      <c r="B66" s="59"/>
      <c r="C66" s="58" t="s">
        <v>15</v>
      </c>
      <c r="D66" s="74">
        <v>37</v>
      </c>
      <c r="E66" s="74">
        <v>3</v>
      </c>
      <c r="F66" s="69">
        <v>0</v>
      </c>
      <c r="G66" s="74">
        <v>17</v>
      </c>
      <c r="H66" s="69">
        <v>0</v>
      </c>
      <c r="I66" s="74">
        <v>4</v>
      </c>
      <c r="J66" s="74">
        <v>13</v>
      </c>
      <c r="K66" s="69">
        <v>0</v>
      </c>
      <c r="L66" s="69">
        <v>0</v>
      </c>
      <c r="M66" s="69">
        <v>0</v>
      </c>
      <c r="N66" s="74">
        <v>69</v>
      </c>
      <c r="O66" s="74">
        <v>7</v>
      </c>
      <c r="P66" s="74">
        <v>1</v>
      </c>
      <c r="Q66" s="74">
        <v>40</v>
      </c>
      <c r="R66" s="69">
        <v>0</v>
      </c>
      <c r="S66" s="74">
        <v>1</v>
      </c>
      <c r="T66" s="74">
        <v>20</v>
      </c>
      <c r="U66" s="69">
        <v>0</v>
      </c>
      <c r="V66" s="69">
        <v>0</v>
      </c>
      <c r="W66" s="69">
        <v>0</v>
      </c>
      <c r="X66" s="36"/>
      <c r="Y66" s="36"/>
      <c r="Z66" s="36"/>
      <c r="AA66" s="36"/>
      <c r="AB66" s="36"/>
      <c r="AC66" s="36"/>
    </row>
    <row r="67" spans="1:29" ht="13.5" customHeight="1">
      <c r="A67" s="63"/>
      <c r="B67" s="63"/>
      <c r="C67" s="56"/>
      <c r="D67" s="75"/>
      <c r="E67" s="72"/>
      <c r="F67" s="70"/>
      <c r="G67" s="72"/>
      <c r="H67" s="70"/>
      <c r="I67" s="72"/>
      <c r="J67" s="72"/>
      <c r="K67" s="70"/>
      <c r="L67" s="70"/>
      <c r="M67" s="70"/>
      <c r="N67" s="75"/>
      <c r="O67" s="75"/>
      <c r="P67" s="75"/>
      <c r="Q67" s="75"/>
      <c r="R67" s="70"/>
      <c r="S67" s="75"/>
      <c r="T67" s="75"/>
      <c r="U67" s="70"/>
      <c r="V67" s="70"/>
      <c r="W67" s="70"/>
      <c r="Z67" s="36"/>
      <c r="AA67" s="36"/>
      <c r="AB67" s="36"/>
      <c r="AC67" s="36"/>
    </row>
    <row r="68" spans="1:29" ht="14.25" customHeight="1">
      <c r="A68" s="78" t="s">
        <v>34</v>
      </c>
      <c r="B68" s="78"/>
      <c r="C68" s="79"/>
      <c r="D68" s="74">
        <v>141</v>
      </c>
      <c r="E68" s="74">
        <v>27</v>
      </c>
      <c r="F68" s="74">
        <v>7</v>
      </c>
      <c r="G68" s="74">
        <v>50</v>
      </c>
      <c r="H68" s="69">
        <v>0</v>
      </c>
      <c r="I68" s="74">
        <v>6</v>
      </c>
      <c r="J68" s="74">
        <v>51</v>
      </c>
      <c r="K68" s="69">
        <v>0</v>
      </c>
      <c r="L68" s="69">
        <v>0</v>
      </c>
      <c r="M68" s="69">
        <v>0</v>
      </c>
      <c r="N68" s="74">
        <v>429</v>
      </c>
      <c r="O68" s="74">
        <v>114</v>
      </c>
      <c r="P68" s="74">
        <v>22</v>
      </c>
      <c r="Q68" s="74">
        <v>234</v>
      </c>
      <c r="R68" s="69">
        <v>0</v>
      </c>
      <c r="S68" s="74">
        <v>4</v>
      </c>
      <c r="T68" s="74">
        <v>55</v>
      </c>
      <c r="U68" s="69">
        <v>0</v>
      </c>
      <c r="V68" s="69">
        <v>0</v>
      </c>
      <c r="W68" s="69">
        <v>0</v>
      </c>
      <c r="X68" s="36"/>
      <c r="Y68" s="36"/>
      <c r="Z68" s="36"/>
      <c r="AA68" s="36"/>
      <c r="AB68" s="36"/>
      <c r="AC68" s="36"/>
    </row>
    <row r="69" spans="1:29" ht="14.25" customHeight="1">
      <c r="A69" s="62"/>
      <c r="B69" s="80" t="s">
        <v>22</v>
      </c>
      <c r="C69" s="81"/>
      <c r="D69" s="74">
        <v>141</v>
      </c>
      <c r="E69" s="74">
        <v>27</v>
      </c>
      <c r="F69" s="74">
        <v>7</v>
      </c>
      <c r="G69" s="74">
        <v>50</v>
      </c>
      <c r="H69" s="69">
        <v>0</v>
      </c>
      <c r="I69" s="74">
        <v>6</v>
      </c>
      <c r="J69" s="74">
        <v>51</v>
      </c>
      <c r="K69" s="69">
        <v>0</v>
      </c>
      <c r="L69" s="69">
        <v>0</v>
      </c>
      <c r="M69" s="69">
        <v>0</v>
      </c>
      <c r="N69" s="74">
        <v>428</v>
      </c>
      <c r="O69" s="74">
        <v>114</v>
      </c>
      <c r="P69" s="74">
        <v>22</v>
      </c>
      <c r="Q69" s="74">
        <v>234</v>
      </c>
      <c r="R69" s="69">
        <v>0</v>
      </c>
      <c r="S69" s="74">
        <v>4</v>
      </c>
      <c r="T69" s="74">
        <v>54</v>
      </c>
      <c r="U69" s="69">
        <v>0</v>
      </c>
      <c r="V69" s="69">
        <v>0</v>
      </c>
      <c r="W69" s="69">
        <v>0</v>
      </c>
      <c r="X69" s="36"/>
      <c r="Y69" s="36"/>
      <c r="Z69" s="36"/>
      <c r="AA69" s="36"/>
      <c r="AB69" s="36"/>
      <c r="AC69" s="36"/>
    </row>
    <row r="70" spans="1:29" ht="14.25" customHeight="1">
      <c r="A70" s="63"/>
      <c r="B70" s="59"/>
      <c r="C70" s="58" t="s">
        <v>15</v>
      </c>
      <c r="D70" s="74">
        <v>110</v>
      </c>
      <c r="E70" s="74">
        <v>26</v>
      </c>
      <c r="F70" s="74">
        <v>7</v>
      </c>
      <c r="G70" s="74">
        <v>34</v>
      </c>
      <c r="H70" s="69">
        <v>0</v>
      </c>
      <c r="I70" s="74">
        <v>6</v>
      </c>
      <c r="J70" s="74">
        <v>37</v>
      </c>
      <c r="K70" s="69">
        <v>0</v>
      </c>
      <c r="L70" s="69">
        <v>0</v>
      </c>
      <c r="M70" s="69">
        <v>0</v>
      </c>
      <c r="N70" s="74">
        <v>305</v>
      </c>
      <c r="O70" s="74">
        <v>91</v>
      </c>
      <c r="P70" s="74">
        <v>17</v>
      </c>
      <c r="Q70" s="74">
        <v>152</v>
      </c>
      <c r="R70" s="69">
        <v>0</v>
      </c>
      <c r="S70" s="74">
        <v>4</v>
      </c>
      <c r="T70" s="74">
        <v>41</v>
      </c>
      <c r="U70" s="69">
        <v>0</v>
      </c>
      <c r="V70" s="69">
        <v>0</v>
      </c>
      <c r="W70" s="69">
        <v>0</v>
      </c>
      <c r="X70" s="36"/>
      <c r="Y70" s="36"/>
      <c r="Z70" s="36"/>
      <c r="AA70" s="36"/>
      <c r="AB70" s="36"/>
      <c r="AC70" s="36"/>
    </row>
    <row r="71" spans="1:29" ht="14.25" customHeight="1">
      <c r="A71" s="63"/>
      <c r="B71" s="59"/>
      <c r="C71" s="58" t="s">
        <v>16</v>
      </c>
      <c r="D71" s="74">
        <v>31</v>
      </c>
      <c r="E71" s="74">
        <v>1</v>
      </c>
      <c r="F71" s="69">
        <v>0</v>
      </c>
      <c r="G71" s="74">
        <v>16</v>
      </c>
      <c r="H71" s="69">
        <v>0</v>
      </c>
      <c r="I71" s="69">
        <v>0</v>
      </c>
      <c r="J71" s="74">
        <v>14</v>
      </c>
      <c r="K71" s="69">
        <v>0</v>
      </c>
      <c r="L71" s="69">
        <v>0</v>
      </c>
      <c r="M71" s="69">
        <v>0</v>
      </c>
      <c r="N71" s="74">
        <v>123</v>
      </c>
      <c r="O71" s="74">
        <v>23</v>
      </c>
      <c r="P71" s="74">
        <v>5</v>
      </c>
      <c r="Q71" s="74">
        <v>82</v>
      </c>
      <c r="R71" s="69">
        <v>0</v>
      </c>
      <c r="S71" s="69">
        <v>0</v>
      </c>
      <c r="T71" s="74">
        <v>13</v>
      </c>
      <c r="U71" s="69">
        <v>0</v>
      </c>
      <c r="V71" s="69">
        <v>0</v>
      </c>
      <c r="W71" s="69">
        <v>0</v>
      </c>
      <c r="X71" s="36"/>
      <c r="Y71" s="36"/>
      <c r="Z71" s="36"/>
      <c r="AA71" s="36"/>
      <c r="AB71" s="36"/>
      <c r="AC71" s="36"/>
    </row>
    <row r="72" spans="1:29" ht="14.25" customHeight="1">
      <c r="A72" s="63"/>
      <c r="B72" s="80" t="s">
        <v>23</v>
      </c>
      <c r="C72" s="81"/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74">
        <v>1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74">
        <v>1</v>
      </c>
      <c r="U72" s="69">
        <v>0</v>
      </c>
      <c r="V72" s="69">
        <v>0</v>
      </c>
      <c r="W72" s="69">
        <v>0</v>
      </c>
      <c r="X72" s="36"/>
      <c r="Y72" s="36"/>
      <c r="Z72" s="36"/>
      <c r="AA72" s="36"/>
      <c r="AB72" s="36"/>
      <c r="AC72" s="36"/>
    </row>
    <row r="73" spans="1:29" ht="14.25" customHeight="1">
      <c r="A73" s="63"/>
      <c r="B73" s="59"/>
      <c r="C73" s="58" t="s">
        <v>15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74">
        <v>1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74">
        <v>1</v>
      </c>
      <c r="U73" s="69">
        <v>0</v>
      </c>
      <c r="V73" s="69">
        <v>0</v>
      </c>
      <c r="W73" s="69">
        <v>0</v>
      </c>
      <c r="X73" s="36"/>
      <c r="Y73" s="36"/>
      <c r="Z73" s="36"/>
      <c r="AA73" s="36"/>
      <c r="AB73" s="36"/>
      <c r="AC73" s="36"/>
    </row>
    <row r="74" spans="1:29" ht="9.75" customHeight="1">
      <c r="A74" s="41"/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36"/>
      <c r="Y74" s="36"/>
      <c r="Z74" s="36"/>
      <c r="AA74" s="36"/>
      <c r="AB74" s="36"/>
      <c r="AC74" s="36"/>
    </row>
    <row r="75" spans="1:29" ht="16.5" customHeight="1">
      <c r="A75" s="66" t="s">
        <v>121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5" customHeight="1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5" customHeight="1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5" customHeight="1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4:29" ht="14.2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4:29" ht="14.2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4:29" ht="15" customHeight="1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4:29" ht="14.2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4:29" ht="14.2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4:29" ht="14.2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4:29" ht="15" customHeight="1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4:29" ht="15" customHeight="1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4:29" ht="14.2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4:29" ht="14.2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ht="15" customHeight="1"/>
    <row r="97" ht="15" customHeight="1"/>
    <row r="98" ht="15" customHeight="1"/>
    <row r="101" ht="15" customHeight="1"/>
  </sheetData>
  <sheetProtection/>
  <mergeCells count="51">
    <mergeCell ref="A44:C44"/>
    <mergeCell ref="B45:C45"/>
    <mergeCell ref="B48:C48"/>
    <mergeCell ref="H6:H7"/>
    <mergeCell ref="B17:C17"/>
    <mergeCell ref="B24:C24"/>
    <mergeCell ref="B27:C27"/>
    <mergeCell ref="A9:C9"/>
    <mergeCell ref="A3:C7"/>
    <mergeCell ref="A40:C40"/>
    <mergeCell ref="B41:C41"/>
    <mergeCell ref="B37:C37"/>
    <mergeCell ref="B35:C35"/>
    <mergeCell ref="A30:C30"/>
    <mergeCell ref="B31:C31"/>
    <mergeCell ref="A34:C34"/>
    <mergeCell ref="H4:J5"/>
    <mergeCell ref="B10:C10"/>
    <mergeCell ref="B13:C13"/>
    <mergeCell ref="D4:D7"/>
    <mergeCell ref="E6:E7"/>
    <mergeCell ref="F6:F7"/>
    <mergeCell ref="G6:G7"/>
    <mergeCell ref="E4:G5"/>
    <mergeCell ref="S6:S7"/>
    <mergeCell ref="T6:T7"/>
    <mergeCell ref="O6:O7"/>
    <mergeCell ref="P6:P7"/>
    <mergeCell ref="A16:C16"/>
    <mergeCell ref="Q6:Q7"/>
    <mergeCell ref="R6:R7"/>
    <mergeCell ref="N4:N7"/>
    <mergeCell ref="O4:Q5"/>
    <mergeCell ref="R4:T5"/>
    <mergeCell ref="A51:C51"/>
    <mergeCell ref="B52:C52"/>
    <mergeCell ref="B55:C55"/>
    <mergeCell ref="A58:C58"/>
    <mergeCell ref="D3:M3"/>
    <mergeCell ref="N3:W3"/>
    <mergeCell ref="B20:C20"/>
    <mergeCell ref="A23:C23"/>
    <mergeCell ref="I6:I7"/>
    <mergeCell ref="J6:J7"/>
    <mergeCell ref="A68:C68"/>
    <mergeCell ref="B69:C69"/>
    <mergeCell ref="B72:C72"/>
    <mergeCell ref="B59:C59"/>
    <mergeCell ref="B61:C61"/>
    <mergeCell ref="A64:C64"/>
    <mergeCell ref="B65:C65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2"/>
  <sheetViews>
    <sheetView zoomScale="85" zoomScaleNormal="85" zoomScalePageLayoutView="0" workbookViewId="0" topLeftCell="A1">
      <pane xSplit="3" ySplit="7" topLeftCell="R25" activePane="bottomRight" state="frozen"/>
      <selection pane="topLeft" activeCell="J1" sqref="J1"/>
      <selection pane="topRight" activeCell="J1" sqref="J1"/>
      <selection pane="bottomLeft" activeCell="J1" sqref="J1"/>
      <selection pane="bottomRight" activeCell="R33" sqref="R33"/>
    </sheetView>
  </sheetViews>
  <sheetFormatPr defaultColWidth="9.00390625" defaultRowHeight="13.5"/>
  <cols>
    <col min="1" max="2" width="2.625" style="13" customWidth="1"/>
    <col min="3" max="3" width="12.25390625" style="13" customWidth="1"/>
    <col min="4" max="7" width="12.125" style="13" customWidth="1"/>
    <col min="8" max="8" width="12.00390625" style="13" customWidth="1"/>
    <col min="9" max="10" width="12.125" style="13" customWidth="1"/>
    <col min="11" max="11" width="9.00390625" style="13" customWidth="1"/>
    <col min="12" max="12" width="9.375" style="13" customWidth="1"/>
    <col min="13" max="13" width="8.875" style="13" customWidth="1"/>
    <col min="14" max="23" width="12.125" style="13" customWidth="1"/>
    <col min="24" max="25" width="9.00390625" style="13" customWidth="1"/>
    <col min="26" max="26" width="10.125" style="13" bestFit="1" customWidth="1"/>
    <col min="27" max="28" width="9.125" style="13" bestFit="1" customWidth="1"/>
    <col min="29" max="16384" width="9.00390625" style="13" customWidth="1"/>
  </cols>
  <sheetData>
    <row r="1" spans="1:23" ht="23.25" customHeight="1">
      <c r="A1" s="7" t="s">
        <v>30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U1" s="7" t="s">
        <v>0</v>
      </c>
      <c r="W1" s="14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7"/>
      <c r="W2" s="19"/>
    </row>
    <row r="3" spans="1:23" ht="18" customHeight="1" thickTop="1">
      <c r="A3" s="121" t="s">
        <v>2</v>
      </c>
      <c r="B3" s="121"/>
      <c r="C3" s="122"/>
      <c r="D3" s="125" t="s">
        <v>3</v>
      </c>
      <c r="E3" s="126"/>
      <c r="F3" s="126"/>
      <c r="G3" s="126"/>
      <c r="H3" s="126"/>
      <c r="I3" s="126"/>
      <c r="J3" s="126"/>
      <c r="K3" s="126"/>
      <c r="L3" s="126"/>
      <c r="M3" s="127"/>
      <c r="N3" s="128" t="s">
        <v>4</v>
      </c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8" customHeight="1">
      <c r="A4" s="123"/>
      <c r="B4" s="123"/>
      <c r="C4" s="124"/>
      <c r="D4" s="100" t="s">
        <v>5</v>
      </c>
      <c r="E4" s="115" t="s">
        <v>6</v>
      </c>
      <c r="F4" s="116"/>
      <c r="G4" s="117"/>
      <c r="H4" s="115" t="s">
        <v>7</v>
      </c>
      <c r="I4" s="116"/>
      <c r="J4" s="117"/>
      <c r="K4" s="20" t="s">
        <v>8</v>
      </c>
      <c r="L4" s="21" t="s">
        <v>9</v>
      </c>
      <c r="M4" s="22" t="s">
        <v>10</v>
      </c>
      <c r="N4" s="111" t="s">
        <v>5</v>
      </c>
      <c r="O4" s="103" t="s">
        <v>6</v>
      </c>
      <c r="P4" s="104"/>
      <c r="Q4" s="105"/>
      <c r="R4" s="103" t="s">
        <v>7</v>
      </c>
      <c r="S4" s="104"/>
      <c r="T4" s="105"/>
      <c r="U4" s="20" t="s">
        <v>8</v>
      </c>
      <c r="V4" s="21" t="s">
        <v>9</v>
      </c>
      <c r="W4" s="23" t="s">
        <v>10</v>
      </c>
    </row>
    <row r="5" spans="1:23" ht="18" customHeight="1">
      <c r="A5" s="123"/>
      <c r="B5" s="123"/>
      <c r="C5" s="124"/>
      <c r="D5" s="101"/>
      <c r="E5" s="118"/>
      <c r="F5" s="119"/>
      <c r="G5" s="120"/>
      <c r="H5" s="118"/>
      <c r="I5" s="119"/>
      <c r="J5" s="120"/>
      <c r="K5" s="24" t="s">
        <v>11</v>
      </c>
      <c r="L5" s="25" t="s">
        <v>12</v>
      </c>
      <c r="M5" s="26" t="s">
        <v>13</v>
      </c>
      <c r="N5" s="130"/>
      <c r="O5" s="106"/>
      <c r="P5" s="107"/>
      <c r="Q5" s="108"/>
      <c r="R5" s="106"/>
      <c r="S5" s="107"/>
      <c r="T5" s="108"/>
      <c r="U5" s="24" t="s">
        <v>11</v>
      </c>
      <c r="V5" s="25" t="s">
        <v>12</v>
      </c>
      <c r="W5" s="27" t="s">
        <v>13</v>
      </c>
    </row>
    <row r="6" spans="1:23" ht="18" customHeight="1">
      <c r="A6" s="123"/>
      <c r="B6" s="123"/>
      <c r="C6" s="124"/>
      <c r="D6" s="101"/>
      <c r="E6" s="100" t="s">
        <v>14</v>
      </c>
      <c r="F6" s="100" t="s">
        <v>15</v>
      </c>
      <c r="G6" s="100" t="s">
        <v>16</v>
      </c>
      <c r="H6" s="101" t="s">
        <v>14</v>
      </c>
      <c r="I6" s="101" t="s">
        <v>15</v>
      </c>
      <c r="J6" s="101" t="s">
        <v>16</v>
      </c>
      <c r="K6" s="24" t="s">
        <v>17</v>
      </c>
      <c r="L6" s="25" t="s">
        <v>18</v>
      </c>
      <c r="M6" s="26" t="s">
        <v>19</v>
      </c>
      <c r="N6" s="130"/>
      <c r="O6" s="105" t="s">
        <v>14</v>
      </c>
      <c r="P6" s="111" t="s">
        <v>15</v>
      </c>
      <c r="Q6" s="111" t="s">
        <v>16</v>
      </c>
      <c r="R6" s="111" t="s">
        <v>14</v>
      </c>
      <c r="S6" s="111" t="s">
        <v>15</v>
      </c>
      <c r="T6" s="111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19"/>
      <c r="B7" s="119"/>
      <c r="C7" s="120"/>
      <c r="D7" s="102"/>
      <c r="E7" s="102"/>
      <c r="F7" s="102"/>
      <c r="G7" s="102"/>
      <c r="H7" s="102"/>
      <c r="I7" s="102"/>
      <c r="J7" s="102"/>
      <c r="K7" s="28" t="s">
        <v>20</v>
      </c>
      <c r="L7" s="29"/>
      <c r="M7" s="30"/>
      <c r="N7" s="112"/>
      <c r="O7" s="108"/>
      <c r="P7" s="112"/>
      <c r="Q7" s="112"/>
      <c r="R7" s="112"/>
      <c r="S7" s="112"/>
      <c r="T7" s="112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09" t="s">
        <v>31</v>
      </c>
      <c r="B9" s="109"/>
      <c r="C9" s="110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36" t="e">
        <f>+#REF!</f>
        <v>#REF!</v>
      </c>
      <c r="Y9" s="36" t="e">
        <f>+#REF!</f>
        <v>#REF!</v>
      </c>
      <c r="Z9" s="36" t="e">
        <f>+N9+D9</f>
        <v>#REF!</v>
      </c>
      <c r="AA9" s="36" t="e">
        <f>SUM(E9:M9)</f>
        <v>#REF!</v>
      </c>
      <c r="AB9" s="36" t="e">
        <f>SUM(O9:W9)</f>
        <v>#REF!</v>
      </c>
      <c r="AC9" s="36"/>
    </row>
    <row r="10" spans="1:29" ht="16.5" customHeight="1">
      <c r="A10" s="44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36" t="e">
        <f>+#REF!</f>
        <v>#REF!</v>
      </c>
      <c r="Y10" s="36" t="e">
        <f>+#REF!</f>
        <v>#REF!</v>
      </c>
      <c r="Z10" s="36" t="e">
        <f aca="true" t="shared" si="0" ref="Z10:Z31">+N10+D10</f>
        <v>#REF!</v>
      </c>
      <c r="AA10" s="36" t="e">
        <f aca="true" t="shared" si="1" ref="AA10:AA31">SUM(E10:M10)</f>
        <v>#REF!</v>
      </c>
      <c r="AB10" s="36" t="e">
        <f aca="true" t="shared" si="2" ref="AB10:AB31">SUM(O10:W10)</f>
        <v>#REF!</v>
      </c>
      <c r="AC10" s="36"/>
    </row>
    <row r="11" spans="1:29" ht="16.5" customHeight="1">
      <c r="A11" s="45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36" t="e">
        <f>+#REF!</f>
        <v>#REF!</v>
      </c>
      <c r="Y11" s="36" t="e">
        <f>+#REF!</f>
        <v>#REF!</v>
      </c>
      <c r="Z11" s="36" t="e">
        <f t="shared" si="0"/>
        <v>#REF!</v>
      </c>
      <c r="AA11" s="36" t="e">
        <f t="shared" si="1"/>
        <v>#REF!</v>
      </c>
      <c r="AB11" s="36" t="e">
        <f t="shared" si="2"/>
        <v>#REF!</v>
      </c>
      <c r="AC11" s="36"/>
    </row>
    <row r="12" spans="1:29" ht="16.5" customHeight="1">
      <c r="A12" s="45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36" t="e">
        <f>+#REF!</f>
        <v>#REF!</v>
      </c>
      <c r="Y12" s="36" t="e">
        <f>+#REF!</f>
        <v>#REF!</v>
      </c>
      <c r="Z12" s="36" t="e">
        <f t="shared" si="0"/>
        <v>#REF!</v>
      </c>
      <c r="AA12" s="36" t="e">
        <f t="shared" si="1"/>
        <v>#REF!</v>
      </c>
      <c r="AB12" s="36" t="e">
        <f t="shared" si="2"/>
        <v>#REF!</v>
      </c>
      <c r="AC12" s="36"/>
    </row>
    <row r="13" spans="1:29" ht="16.5" customHeight="1">
      <c r="A13" s="45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36" t="e">
        <f>+#REF!</f>
        <v>#REF!</v>
      </c>
      <c r="Y13" s="36" t="e">
        <f>+#REF!</f>
        <v>#REF!</v>
      </c>
      <c r="Z13" s="36" t="e">
        <f t="shared" si="0"/>
        <v>#REF!</v>
      </c>
      <c r="AA13" s="36" t="e">
        <f t="shared" si="1"/>
        <v>#REF!</v>
      </c>
      <c r="AB13" s="36" t="e">
        <f t="shared" si="2"/>
        <v>#REF!</v>
      </c>
      <c r="AC13" s="36"/>
    </row>
    <row r="14" spans="1:29" ht="16.5" customHeight="1">
      <c r="A14" s="45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36" t="e">
        <f>+#REF!</f>
        <v>#REF!</v>
      </c>
      <c r="Y14" s="36" t="e">
        <f>+#REF!</f>
        <v>#REF!</v>
      </c>
      <c r="Z14" s="36" t="e">
        <f t="shared" si="0"/>
        <v>#REF!</v>
      </c>
      <c r="AA14" s="36" t="e">
        <f t="shared" si="1"/>
        <v>#REF!</v>
      </c>
      <c r="AB14" s="36" t="e">
        <f t="shared" si="2"/>
        <v>#REF!</v>
      </c>
      <c r="AC14" s="36"/>
    </row>
    <row r="15" spans="1:29" ht="16.5" customHeight="1">
      <c r="A15" s="45"/>
      <c r="B15" s="45"/>
      <c r="C15" s="4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36">
        <f t="shared" si="0"/>
        <v>0</v>
      </c>
      <c r="AA15" s="36">
        <f t="shared" si="1"/>
        <v>0</v>
      </c>
      <c r="AB15" s="36">
        <f t="shared" si="2"/>
        <v>0</v>
      </c>
      <c r="AC15" s="36"/>
    </row>
    <row r="16" spans="1:29" ht="16.5" customHeight="1">
      <c r="A16" s="109" t="s">
        <v>32</v>
      </c>
      <c r="B16" s="109"/>
      <c r="C16" s="110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36" t="e">
        <f>+#REF!</f>
        <v>#REF!</v>
      </c>
      <c r="Y16" s="36" t="e">
        <f>+#REF!</f>
        <v>#REF!</v>
      </c>
      <c r="Z16" s="36" t="e">
        <f t="shared" si="0"/>
        <v>#REF!</v>
      </c>
      <c r="AA16" s="36" t="e">
        <f t="shared" si="1"/>
        <v>#REF!</v>
      </c>
      <c r="AB16" s="36" t="e">
        <f t="shared" si="2"/>
        <v>#REF!</v>
      </c>
      <c r="AC16" s="36"/>
    </row>
    <row r="17" spans="1:29" ht="16.5" customHeight="1">
      <c r="A17" s="44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36" t="e">
        <f>+#REF!</f>
        <v>#REF!</v>
      </c>
      <c r="Y17" s="36" t="e">
        <f>+#REF!</f>
        <v>#REF!</v>
      </c>
      <c r="Z17" s="36" t="e">
        <f t="shared" si="0"/>
        <v>#REF!</v>
      </c>
      <c r="AA17" s="36" t="e">
        <f t="shared" si="1"/>
        <v>#REF!</v>
      </c>
      <c r="AB17" s="36" t="e">
        <f t="shared" si="2"/>
        <v>#REF!</v>
      </c>
      <c r="AC17" s="36"/>
    </row>
    <row r="18" spans="1:29" ht="16.5" customHeight="1">
      <c r="A18" s="45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36" t="e">
        <f>+#REF!</f>
        <v>#REF!</v>
      </c>
      <c r="Y18" s="36" t="e">
        <f>+#REF!</f>
        <v>#REF!</v>
      </c>
      <c r="Z18" s="36" t="e">
        <f t="shared" si="0"/>
        <v>#REF!</v>
      </c>
      <c r="AA18" s="36" t="e">
        <f t="shared" si="1"/>
        <v>#REF!</v>
      </c>
      <c r="AB18" s="36" t="e">
        <f t="shared" si="2"/>
        <v>#REF!</v>
      </c>
      <c r="AC18" s="36"/>
    </row>
    <row r="19" spans="1:29" ht="16.5" customHeight="1">
      <c r="A19" s="45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36" t="e">
        <f>+#REF!</f>
        <v>#REF!</v>
      </c>
      <c r="Y19" s="36" t="e">
        <f>+#REF!</f>
        <v>#REF!</v>
      </c>
      <c r="Z19" s="36" t="e">
        <f t="shared" si="0"/>
        <v>#REF!</v>
      </c>
      <c r="AA19" s="36" t="e">
        <f t="shared" si="1"/>
        <v>#REF!</v>
      </c>
      <c r="AB19" s="36" t="e">
        <f t="shared" si="2"/>
        <v>#REF!</v>
      </c>
      <c r="AC19" s="36"/>
    </row>
    <row r="20" spans="1:29" ht="16.5" customHeight="1">
      <c r="A20" s="45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X20" s="36" t="e">
        <f>+#REF!</f>
        <v>#REF!</v>
      </c>
      <c r="Y20" s="36" t="e">
        <f>+#REF!</f>
        <v>#REF!</v>
      </c>
      <c r="Z20" s="36" t="e">
        <f t="shared" si="0"/>
        <v>#REF!</v>
      </c>
      <c r="AA20" s="36" t="e">
        <f t="shared" si="1"/>
        <v>#REF!</v>
      </c>
      <c r="AB20" s="36" t="e">
        <f t="shared" si="2"/>
        <v>#REF!</v>
      </c>
      <c r="AC20" s="36"/>
    </row>
    <row r="21" spans="1:29" ht="16.5" customHeight="1">
      <c r="A21" s="47"/>
      <c r="B21" s="47"/>
      <c r="C21" s="4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36">
        <f t="shared" si="0"/>
        <v>0</v>
      </c>
      <c r="AA21" s="36">
        <f t="shared" si="1"/>
        <v>0</v>
      </c>
      <c r="AB21" s="36">
        <f t="shared" si="2"/>
        <v>0</v>
      </c>
      <c r="AC21" s="36"/>
    </row>
    <row r="22" spans="1:29" ht="16.5" customHeight="1">
      <c r="A22" s="109" t="s">
        <v>33</v>
      </c>
      <c r="B22" s="109"/>
      <c r="C22" s="110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36" t="e">
        <f>+#REF!</f>
        <v>#REF!</v>
      </c>
      <c r="Y22" s="36" t="e">
        <f>+#REF!</f>
        <v>#REF!</v>
      </c>
      <c r="Z22" s="36" t="e">
        <f t="shared" si="0"/>
        <v>#REF!</v>
      </c>
      <c r="AA22" s="36" t="e">
        <f t="shared" si="1"/>
        <v>#REF!</v>
      </c>
      <c r="AB22" s="36" t="e">
        <f t="shared" si="2"/>
        <v>#REF!</v>
      </c>
      <c r="AC22" s="36"/>
    </row>
    <row r="23" spans="1:29" ht="16.5" customHeight="1">
      <c r="A23" s="44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36" t="e">
        <f>+#REF!</f>
        <v>#REF!</v>
      </c>
      <c r="Y23" s="36" t="e">
        <f>+#REF!</f>
        <v>#REF!</v>
      </c>
      <c r="Z23" s="36" t="e">
        <f t="shared" si="0"/>
        <v>#REF!</v>
      </c>
      <c r="AA23" s="36" t="e">
        <f t="shared" si="1"/>
        <v>#REF!</v>
      </c>
      <c r="AB23" s="36" t="e">
        <f t="shared" si="2"/>
        <v>#REF!</v>
      </c>
      <c r="AC23" s="36"/>
    </row>
    <row r="24" spans="1:29" ht="16.5" customHeight="1">
      <c r="A24" s="45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36" t="e">
        <f>+#REF!</f>
        <v>#REF!</v>
      </c>
      <c r="Y24" s="36" t="e">
        <f>+#REF!</f>
        <v>#REF!</v>
      </c>
      <c r="Z24" s="36" t="e">
        <f t="shared" si="0"/>
        <v>#REF!</v>
      </c>
      <c r="AA24" s="36" t="e">
        <f t="shared" si="1"/>
        <v>#REF!</v>
      </c>
      <c r="AB24" s="36" t="e">
        <f t="shared" si="2"/>
        <v>#REF!</v>
      </c>
      <c r="AC24" s="36"/>
    </row>
    <row r="25" spans="1:29" ht="16.5" customHeight="1">
      <c r="A25" s="45"/>
      <c r="B25" s="45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36">
        <f t="shared" si="0"/>
        <v>0</v>
      </c>
      <c r="AA25" s="36">
        <f t="shared" si="1"/>
        <v>0</v>
      </c>
      <c r="AB25" s="36">
        <f t="shared" si="2"/>
        <v>0</v>
      </c>
      <c r="AC25" s="36"/>
    </row>
    <row r="26" spans="1:29" ht="16.5" customHeight="1">
      <c r="A26" s="109" t="s">
        <v>34</v>
      </c>
      <c r="B26" s="109"/>
      <c r="C26" s="110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36" t="e">
        <f>+#REF!</f>
        <v>#REF!</v>
      </c>
      <c r="Y26" s="36" t="e">
        <f>+#REF!</f>
        <v>#REF!</v>
      </c>
      <c r="Z26" s="36" t="e">
        <f t="shared" si="0"/>
        <v>#REF!</v>
      </c>
      <c r="AA26" s="36" t="e">
        <f t="shared" si="1"/>
        <v>#REF!</v>
      </c>
      <c r="AB26" s="36" t="e">
        <f t="shared" si="2"/>
        <v>#REF!</v>
      </c>
      <c r="AC26" s="36"/>
    </row>
    <row r="27" spans="1:29" ht="16.5" customHeight="1">
      <c r="A27" s="44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36" t="e">
        <f>+#REF!</f>
        <v>#REF!</v>
      </c>
      <c r="Y27" s="36" t="e">
        <f>+#REF!</f>
        <v>#REF!</v>
      </c>
      <c r="Z27" s="36" t="e">
        <f t="shared" si="0"/>
        <v>#REF!</v>
      </c>
      <c r="AA27" s="36" t="e">
        <f t="shared" si="1"/>
        <v>#REF!</v>
      </c>
      <c r="AB27" s="36" t="e">
        <f t="shared" si="2"/>
        <v>#REF!</v>
      </c>
      <c r="AC27" s="36"/>
    </row>
    <row r="28" spans="1:29" ht="16.5" customHeight="1">
      <c r="A28" s="45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36" t="e">
        <f>+#REF!</f>
        <v>#REF!</v>
      </c>
      <c r="Y28" s="36" t="e">
        <f>+#REF!</f>
        <v>#REF!</v>
      </c>
      <c r="Z28" s="36" t="e">
        <f t="shared" si="0"/>
        <v>#REF!</v>
      </c>
      <c r="AA28" s="36" t="e">
        <f t="shared" si="1"/>
        <v>#REF!</v>
      </c>
      <c r="AB28" s="36" t="e">
        <f t="shared" si="2"/>
        <v>#REF!</v>
      </c>
      <c r="AC28" s="36"/>
    </row>
    <row r="29" spans="1:29" ht="16.5" customHeight="1">
      <c r="A29" s="45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36" t="e">
        <f>+#REF!</f>
        <v>#REF!</v>
      </c>
      <c r="Y29" s="36" t="e">
        <f>+#REF!</f>
        <v>#REF!</v>
      </c>
      <c r="Z29" s="36" t="e">
        <f t="shared" si="0"/>
        <v>#REF!</v>
      </c>
      <c r="AA29" s="36" t="e">
        <f t="shared" si="1"/>
        <v>#REF!</v>
      </c>
      <c r="AB29" s="36" t="e">
        <f t="shared" si="2"/>
        <v>#REF!</v>
      </c>
      <c r="AC29" s="36"/>
    </row>
    <row r="30" spans="1:29" ht="16.5" customHeight="1">
      <c r="A30" s="45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36" t="e">
        <f>+#REF!</f>
        <v>#REF!</v>
      </c>
      <c r="Y30" s="36" t="e">
        <f>+#REF!</f>
        <v>#REF!</v>
      </c>
      <c r="Z30" s="36" t="e">
        <f t="shared" si="0"/>
        <v>#REF!</v>
      </c>
      <c r="AA30" s="36" t="e">
        <f t="shared" si="1"/>
        <v>#REF!</v>
      </c>
      <c r="AB30" s="36" t="e">
        <f t="shared" si="2"/>
        <v>#REF!</v>
      </c>
      <c r="AC30" s="36"/>
    </row>
    <row r="31" spans="1:29" ht="16.5" customHeight="1">
      <c r="A31" s="45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36" t="e">
        <f>+#REF!</f>
        <v>#REF!</v>
      </c>
      <c r="Y31" s="36" t="e">
        <f>+#REF!</f>
        <v>#REF!</v>
      </c>
      <c r="Z31" s="36" t="e">
        <f t="shared" si="0"/>
        <v>#REF!</v>
      </c>
      <c r="AA31" s="36" t="e">
        <f t="shared" si="1"/>
        <v>#REF!</v>
      </c>
      <c r="AB31" s="36" t="e">
        <f t="shared" si="2"/>
        <v>#REF!</v>
      </c>
      <c r="AC31" s="36"/>
    </row>
    <row r="32" spans="1:29" ht="3.75" customHeight="1">
      <c r="A32" s="41"/>
      <c r="B32" s="41"/>
      <c r="C32" s="4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36"/>
      <c r="AB32" s="36"/>
      <c r="AC32" s="36"/>
    </row>
    <row r="33" spans="1:29" ht="15">
      <c r="A33" s="45"/>
      <c r="B33" s="45"/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">
      <c r="A34" s="45"/>
      <c r="B34" s="45"/>
      <c r="C34" s="4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">
      <c r="A35" s="45"/>
      <c r="B35" s="45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">
      <c r="A36" s="45"/>
      <c r="B36" s="45"/>
      <c r="C36" s="45"/>
      <c r="D36" s="36" t="e">
        <f>SUM(D9,D16,D22,D26)</f>
        <v>#REF!</v>
      </c>
      <c r="E36" s="36" t="e">
        <f aca="true" t="shared" si="3" ref="E36:W38">SUM(E9,E16,E22,E26)</f>
        <v>#REF!</v>
      </c>
      <c r="F36" s="36" t="e">
        <f t="shared" si="3"/>
        <v>#REF!</v>
      </c>
      <c r="G36" s="36" t="e">
        <f t="shared" si="3"/>
        <v>#REF!</v>
      </c>
      <c r="H36" s="36" t="e">
        <f t="shared" si="3"/>
        <v>#REF!</v>
      </c>
      <c r="I36" s="36" t="e">
        <f t="shared" si="3"/>
        <v>#REF!</v>
      </c>
      <c r="J36" s="36" t="e">
        <f t="shared" si="3"/>
        <v>#REF!</v>
      </c>
      <c r="K36" s="36" t="e">
        <f t="shared" si="3"/>
        <v>#REF!</v>
      </c>
      <c r="L36" s="36" t="e">
        <f t="shared" si="3"/>
        <v>#REF!</v>
      </c>
      <c r="M36" s="36" t="e">
        <f t="shared" si="3"/>
        <v>#REF!</v>
      </c>
      <c r="N36" s="36" t="e">
        <f t="shared" si="3"/>
        <v>#REF!</v>
      </c>
      <c r="O36" s="36" t="e">
        <f t="shared" si="3"/>
        <v>#REF!</v>
      </c>
      <c r="P36" s="36" t="e">
        <f t="shared" si="3"/>
        <v>#REF!</v>
      </c>
      <c r="Q36" s="36" t="e">
        <f t="shared" si="3"/>
        <v>#REF!</v>
      </c>
      <c r="R36" s="36" t="e">
        <f t="shared" si="3"/>
        <v>#REF!</v>
      </c>
      <c r="S36" s="36" t="e">
        <f t="shared" si="3"/>
        <v>#REF!</v>
      </c>
      <c r="T36" s="36" t="e">
        <f t="shared" si="3"/>
        <v>#REF!</v>
      </c>
      <c r="U36" s="36" t="e">
        <f t="shared" si="3"/>
        <v>#REF!</v>
      </c>
      <c r="V36" s="36" t="e">
        <f t="shared" si="3"/>
        <v>#REF!</v>
      </c>
      <c r="W36" s="36" t="e">
        <f t="shared" si="3"/>
        <v>#REF!</v>
      </c>
      <c r="X36" s="36"/>
      <c r="Y36" s="36"/>
      <c r="Z36" s="36"/>
      <c r="AA36" s="36"/>
      <c r="AB36" s="36"/>
      <c r="AC36" s="36"/>
    </row>
    <row r="37" spans="1:29" ht="15">
      <c r="A37" s="45"/>
      <c r="B37" s="45"/>
      <c r="C37" s="45"/>
      <c r="D37" s="36" t="e">
        <f>SUM(D10,D17,D23,D27)</f>
        <v>#REF!</v>
      </c>
      <c r="E37" s="36" t="e">
        <f aca="true" t="shared" si="4" ref="E37:S37">SUM(E10,E17,E23,E27)</f>
        <v>#REF!</v>
      </c>
      <c r="F37" s="36" t="e">
        <f t="shared" si="4"/>
        <v>#REF!</v>
      </c>
      <c r="G37" s="36" t="e">
        <f t="shared" si="4"/>
        <v>#REF!</v>
      </c>
      <c r="H37" s="36" t="e">
        <f t="shared" si="4"/>
        <v>#REF!</v>
      </c>
      <c r="I37" s="36" t="e">
        <f t="shared" si="4"/>
        <v>#REF!</v>
      </c>
      <c r="J37" s="36" t="e">
        <f t="shared" si="4"/>
        <v>#REF!</v>
      </c>
      <c r="K37" s="36" t="e">
        <f t="shared" si="4"/>
        <v>#REF!</v>
      </c>
      <c r="L37" s="36" t="e">
        <f t="shared" si="4"/>
        <v>#REF!</v>
      </c>
      <c r="M37" s="36" t="e">
        <f t="shared" si="4"/>
        <v>#REF!</v>
      </c>
      <c r="N37" s="36" t="e">
        <f t="shared" si="4"/>
        <v>#REF!</v>
      </c>
      <c r="O37" s="36" t="e">
        <f t="shared" si="4"/>
        <v>#REF!</v>
      </c>
      <c r="P37" s="36" t="e">
        <f t="shared" si="4"/>
        <v>#REF!</v>
      </c>
      <c r="Q37" s="36" t="e">
        <f t="shared" si="4"/>
        <v>#REF!</v>
      </c>
      <c r="R37" s="36" t="e">
        <f t="shared" si="4"/>
        <v>#REF!</v>
      </c>
      <c r="S37" s="36" t="e">
        <f t="shared" si="4"/>
        <v>#REF!</v>
      </c>
      <c r="T37" s="36" t="e">
        <f t="shared" si="3"/>
        <v>#REF!</v>
      </c>
      <c r="U37" s="36" t="e">
        <f t="shared" si="3"/>
        <v>#REF!</v>
      </c>
      <c r="V37" s="36" t="e">
        <f t="shared" si="3"/>
        <v>#REF!</v>
      </c>
      <c r="W37" s="36" t="e">
        <f t="shared" si="3"/>
        <v>#REF!</v>
      </c>
      <c r="X37" s="36"/>
      <c r="Y37" s="36"/>
      <c r="Z37" s="36"/>
      <c r="AA37" s="36"/>
      <c r="AB37" s="36"/>
      <c r="AC37" s="36"/>
    </row>
    <row r="38" spans="1:29" ht="15">
      <c r="A38" s="45"/>
      <c r="B38" s="45"/>
      <c r="C38" s="45"/>
      <c r="D38" s="36" t="e">
        <f>SUM(D11,D18,D24,D28)</f>
        <v>#REF!</v>
      </c>
      <c r="E38" s="36" t="e">
        <f t="shared" si="3"/>
        <v>#REF!</v>
      </c>
      <c r="F38" s="36" t="e">
        <f t="shared" si="3"/>
        <v>#REF!</v>
      </c>
      <c r="G38" s="36" t="e">
        <f t="shared" si="3"/>
        <v>#REF!</v>
      </c>
      <c r="H38" s="36" t="e">
        <f t="shared" si="3"/>
        <v>#REF!</v>
      </c>
      <c r="I38" s="36" t="e">
        <f t="shared" si="3"/>
        <v>#REF!</v>
      </c>
      <c r="J38" s="36" t="e">
        <f t="shared" si="3"/>
        <v>#REF!</v>
      </c>
      <c r="K38" s="36" t="e">
        <f t="shared" si="3"/>
        <v>#REF!</v>
      </c>
      <c r="L38" s="36" t="e">
        <f t="shared" si="3"/>
        <v>#REF!</v>
      </c>
      <c r="M38" s="36" t="e">
        <f t="shared" si="3"/>
        <v>#REF!</v>
      </c>
      <c r="N38" s="36" t="e">
        <f t="shared" si="3"/>
        <v>#REF!</v>
      </c>
      <c r="O38" s="36" t="e">
        <f t="shared" si="3"/>
        <v>#REF!</v>
      </c>
      <c r="P38" s="36" t="e">
        <f t="shared" si="3"/>
        <v>#REF!</v>
      </c>
      <c r="Q38" s="36" t="e">
        <f t="shared" si="3"/>
        <v>#REF!</v>
      </c>
      <c r="R38" s="36" t="e">
        <f t="shared" si="3"/>
        <v>#REF!</v>
      </c>
      <c r="S38" s="36" t="e">
        <f t="shared" si="3"/>
        <v>#REF!</v>
      </c>
      <c r="T38" s="36" t="e">
        <f t="shared" si="3"/>
        <v>#REF!</v>
      </c>
      <c r="U38" s="36" t="e">
        <f t="shared" si="3"/>
        <v>#REF!</v>
      </c>
      <c r="V38" s="36" t="e">
        <f t="shared" si="3"/>
        <v>#REF!</v>
      </c>
      <c r="W38" s="36" t="e">
        <f t="shared" si="3"/>
        <v>#REF!</v>
      </c>
      <c r="X38" s="36"/>
      <c r="Y38" s="36"/>
      <c r="Z38" s="36"/>
      <c r="AA38" s="36"/>
      <c r="AB38" s="36"/>
      <c r="AC38" s="36"/>
    </row>
    <row r="39" spans="1:29" ht="15">
      <c r="A39" s="45"/>
      <c r="B39" s="45"/>
      <c r="C39" s="45"/>
      <c r="D39" s="36" t="e">
        <f>SUM(D12,D29)</f>
        <v>#REF!</v>
      </c>
      <c r="E39" s="36" t="e">
        <f aca="true" t="shared" si="5" ref="E39:W39">SUM(E12,E29)</f>
        <v>#REF!</v>
      </c>
      <c r="F39" s="36" t="e">
        <f t="shared" si="5"/>
        <v>#REF!</v>
      </c>
      <c r="G39" s="36" t="e">
        <f t="shared" si="5"/>
        <v>#REF!</v>
      </c>
      <c r="H39" s="36" t="e">
        <f t="shared" si="5"/>
        <v>#REF!</v>
      </c>
      <c r="I39" s="36" t="e">
        <f t="shared" si="5"/>
        <v>#REF!</v>
      </c>
      <c r="J39" s="36" t="e">
        <f t="shared" si="5"/>
        <v>#REF!</v>
      </c>
      <c r="K39" s="36" t="e">
        <f t="shared" si="5"/>
        <v>#REF!</v>
      </c>
      <c r="L39" s="36" t="e">
        <f t="shared" si="5"/>
        <v>#REF!</v>
      </c>
      <c r="M39" s="36" t="e">
        <f t="shared" si="5"/>
        <v>#REF!</v>
      </c>
      <c r="N39" s="36" t="e">
        <f t="shared" si="5"/>
        <v>#REF!</v>
      </c>
      <c r="O39" s="36" t="e">
        <f t="shared" si="5"/>
        <v>#REF!</v>
      </c>
      <c r="P39" s="36" t="e">
        <f t="shared" si="5"/>
        <v>#REF!</v>
      </c>
      <c r="Q39" s="36" t="e">
        <f t="shared" si="5"/>
        <v>#REF!</v>
      </c>
      <c r="R39" s="36" t="e">
        <f t="shared" si="5"/>
        <v>#REF!</v>
      </c>
      <c r="S39" s="36" t="e">
        <f t="shared" si="5"/>
        <v>#REF!</v>
      </c>
      <c r="T39" s="36" t="e">
        <f t="shared" si="5"/>
        <v>#REF!</v>
      </c>
      <c r="U39" s="36" t="e">
        <f t="shared" si="5"/>
        <v>#REF!</v>
      </c>
      <c r="V39" s="36" t="e">
        <f t="shared" si="5"/>
        <v>#REF!</v>
      </c>
      <c r="W39" s="36" t="e">
        <f t="shared" si="5"/>
        <v>#REF!</v>
      </c>
      <c r="X39" s="36"/>
      <c r="Y39" s="36"/>
      <c r="Z39" s="36"/>
      <c r="AA39" s="36"/>
      <c r="AB39" s="36"/>
      <c r="AC39" s="36"/>
    </row>
    <row r="40" spans="1:29" ht="15">
      <c r="A40" s="45"/>
      <c r="B40" s="45"/>
      <c r="C40" s="45"/>
      <c r="D40" s="36" t="e">
        <f>SUM(D13,D19,D30)</f>
        <v>#REF!</v>
      </c>
      <c r="E40" s="36" t="e">
        <f aca="true" t="shared" si="6" ref="E40:W40">SUM(E13,E19,E30)</f>
        <v>#REF!</v>
      </c>
      <c r="F40" s="36" t="e">
        <f t="shared" si="6"/>
        <v>#REF!</v>
      </c>
      <c r="G40" s="36" t="e">
        <f t="shared" si="6"/>
        <v>#REF!</v>
      </c>
      <c r="H40" s="36" t="e">
        <f t="shared" si="6"/>
        <v>#REF!</v>
      </c>
      <c r="I40" s="36" t="e">
        <f t="shared" si="6"/>
        <v>#REF!</v>
      </c>
      <c r="J40" s="36" t="e">
        <f t="shared" si="6"/>
        <v>#REF!</v>
      </c>
      <c r="K40" s="36" t="e">
        <f t="shared" si="6"/>
        <v>#REF!</v>
      </c>
      <c r="L40" s="36" t="e">
        <f t="shared" si="6"/>
        <v>#REF!</v>
      </c>
      <c r="M40" s="36" t="e">
        <f t="shared" si="6"/>
        <v>#REF!</v>
      </c>
      <c r="N40" s="36" t="e">
        <f t="shared" si="6"/>
        <v>#REF!</v>
      </c>
      <c r="O40" s="36" t="e">
        <f t="shared" si="6"/>
        <v>#REF!</v>
      </c>
      <c r="P40" s="36" t="e">
        <f t="shared" si="6"/>
        <v>#REF!</v>
      </c>
      <c r="Q40" s="36" t="e">
        <f t="shared" si="6"/>
        <v>#REF!</v>
      </c>
      <c r="R40" s="36" t="e">
        <f t="shared" si="6"/>
        <v>#REF!</v>
      </c>
      <c r="S40" s="36" t="e">
        <f t="shared" si="6"/>
        <v>#REF!</v>
      </c>
      <c r="T40" s="36" t="e">
        <f t="shared" si="6"/>
        <v>#REF!</v>
      </c>
      <c r="U40" s="36" t="e">
        <f t="shared" si="6"/>
        <v>#REF!</v>
      </c>
      <c r="V40" s="36" t="e">
        <f t="shared" si="6"/>
        <v>#REF!</v>
      </c>
      <c r="W40" s="36" t="e">
        <f t="shared" si="6"/>
        <v>#REF!</v>
      </c>
      <c r="X40" s="36"/>
      <c r="Y40" s="36"/>
      <c r="Z40" s="36"/>
      <c r="AA40" s="36"/>
      <c r="AB40" s="36"/>
      <c r="AC40" s="36"/>
    </row>
    <row r="41" spans="1:29" ht="15">
      <c r="A41" s="45"/>
      <c r="B41" s="45"/>
      <c r="C41" s="45"/>
      <c r="D41" s="36" t="e">
        <f>SUM(D14,D20,D31)</f>
        <v>#REF!</v>
      </c>
      <c r="E41" s="36" t="e">
        <f aca="true" t="shared" si="7" ref="E41:W41">SUM(E14,E20,E31)</f>
        <v>#REF!</v>
      </c>
      <c r="F41" s="36" t="e">
        <f t="shared" si="7"/>
        <v>#REF!</v>
      </c>
      <c r="G41" s="36" t="e">
        <f t="shared" si="7"/>
        <v>#REF!</v>
      </c>
      <c r="H41" s="36" t="e">
        <f t="shared" si="7"/>
        <v>#REF!</v>
      </c>
      <c r="I41" s="36" t="e">
        <f t="shared" si="7"/>
        <v>#REF!</v>
      </c>
      <c r="J41" s="36" t="e">
        <f t="shared" si="7"/>
        <v>#REF!</v>
      </c>
      <c r="K41" s="36" t="e">
        <f t="shared" si="7"/>
        <v>#REF!</v>
      </c>
      <c r="L41" s="36" t="e">
        <f t="shared" si="7"/>
        <v>#REF!</v>
      </c>
      <c r="M41" s="36" t="e">
        <f t="shared" si="7"/>
        <v>#REF!</v>
      </c>
      <c r="N41" s="36" t="e">
        <f t="shared" si="7"/>
        <v>#REF!</v>
      </c>
      <c r="O41" s="36" t="e">
        <f t="shared" si="7"/>
        <v>#REF!</v>
      </c>
      <c r="P41" s="36" t="e">
        <f t="shared" si="7"/>
        <v>#REF!</v>
      </c>
      <c r="Q41" s="36" t="e">
        <f t="shared" si="7"/>
        <v>#REF!</v>
      </c>
      <c r="R41" s="36" t="e">
        <f t="shared" si="7"/>
        <v>#REF!</v>
      </c>
      <c r="S41" s="36" t="e">
        <f t="shared" si="7"/>
        <v>#REF!</v>
      </c>
      <c r="T41" s="36" t="e">
        <f t="shared" si="7"/>
        <v>#REF!</v>
      </c>
      <c r="U41" s="36" t="e">
        <f t="shared" si="7"/>
        <v>#REF!</v>
      </c>
      <c r="V41" s="36" t="e">
        <f t="shared" si="7"/>
        <v>#REF!</v>
      </c>
      <c r="W41" s="36" t="e">
        <f t="shared" si="7"/>
        <v>#REF!</v>
      </c>
      <c r="X41" s="36"/>
      <c r="Y41" s="36"/>
      <c r="Z41" s="36"/>
      <c r="AA41" s="36"/>
      <c r="AB41" s="36"/>
      <c r="AC41" s="36"/>
    </row>
    <row r="42" spans="1:29" ht="15">
      <c r="A42" s="45"/>
      <c r="B42" s="45"/>
      <c r="C42" s="4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45"/>
      <c r="B43" s="45"/>
      <c r="C43" s="4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45"/>
      <c r="B44" s="45"/>
      <c r="C44" s="4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">
      <c r="A45" s="45"/>
      <c r="B45" s="45"/>
      <c r="C45" s="4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">
      <c r="A46" s="45"/>
      <c r="B46" s="45"/>
      <c r="C46" s="4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">
      <c r="A47" s="45"/>
      <c r="B47" s="45"/>
      <c r="C47" s="4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">
      <c r="A48" s="45"/>
      <c r="B48" s="45"/>
      <c r="C48" s="4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4:29" ht="14.2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4:29" ht="14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4:29" ht="14.2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4:29" ht="14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4:29" ht="14.2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4:29" ht="14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4:29" ht="14.2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4:29" ht="14.2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4:29" ht="14.2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4:29" ht="14.2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4:29" ht="14.2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4:29" ht="14.2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4:29" ht="14.2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4:29" ht="14.2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4:29" ht="14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4:29" ht="14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4:29" ht="14.2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4:29" ht="14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4:29" ht="14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4:29" ht="14.2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4:29" ht="14.2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4:29" ht="14.2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4:29" ht="14.2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4:29" ht="14.2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4:29" ht="14.2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4:29" ht="14.2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4:29" ht="14.2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4.2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4.2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4.2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</sheetData>
  <sheetProtection/>
  <mergeCells count="32">
    <mergeCell ref="A26:C26"/>
    <mergeCell ref="B27:C27"/>
    <mergeCell ref="B30:C30"/>
    <mergeCell ref="B23:C23"/>
    <mergeCell ref="R4:T5"/>
    <mergeCell ref="D3:M3"/>
    <mergeCell ref="N3:W3"/>
    <mergeCell ref="B19:C19"/>
    <mergeCell ref="T6:T7"/>
    <mergeCell ref="N4:N7"/>
    <mergeCell ref="B17:C17"/>
    <mergeCell ref="E4:G5"/>
    <mergeCell ref="A9:C9"/>
    <mergeCell ref="A3:C7"/>
    <mergeCell ref="H6:H7"/>
    <mergeCell ref="G6:G7"/>
    <mergeCell ref="B10:C10"/>
    <mergeCell ref="B13:C13"/>
    <mergeCell ref="J6:J7"/>
    <mergeCell ref="H4:J5"/>
    <mergeCell ref="E6:E7"/>
    <mergeCell ref="F6:F7"/>
    <mergeCell ref="D4:D7"/>
    <mergeCell ref="O4:Q5"/>
    <mergeCell ref="A22:C22"/>
    <mergeCell ref="I6:I7"/>
    <mergeCell ref="S6:S7"/>
    <mergeCell ref="O6:O7"/>
    <mergeCell ref="P6:P7"/>
    <mergeCell ref="A16:C16"/>
    <mergeCell ref="Q6:Q7"/>
    <mergeCell ref="R6:R7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0"/>
  <sheetViews>
    <sheetView zoomScale="75" zoomScaleNormal="75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Z95" sqref="Z95"/>
    </sheetView>
  </sheetViews>
  <sheetFormatPr defaultColWidth="9.00390625" defaultRowHeight="13.5"/>
  <cols>
    <col min="1" max="2" width="2.625" style="0" customWidth="1"/>
    <col min="3" max="3" width="12.375" style="0" customWidth="1"/>
    <col min="4" max="10" width="11.75390625" style="0" customWidth="1"/>
    <col min="11" max="13" width="9.875" style="0" customWidth="1"/>
    <col min="14" max="20" width="11.75390625" style="0" customWidth="1"/>
    <col min="21" max="23" width="10.125" style="0" customWidth="1"/>
  </cols>
  <sheetData>
    <row r="1" spans="1:23" ht="24" customHeight="1">
      <c r="A1" s="76" t="s">
        <v>122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49"/>
      <c r="W1" s="67" t="s">
        <v>1</v>
      </c>
    </row>
    <row r="2" spans="1:23" ht="18" customHeight="1" thickBot="1">
      <c r="A2" s="77" t="s">
        <v>127</v>
      </c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96" t="s">
        <v>2</v>
      </c>
      <c r="B3" s="96"/>
      <c r="C3" s="97"/>
      <c r="D3" s="82" t="s">
        <v>3</v>
      </c>
      <c r="E3" s="83"/>
      <c r="F3" s="83"/>
      <c r="G3" s="83"/>
      <c r="H3" s="83"/>
      <c r="I3" s="83"/>
      <c r="J3" s="83"/>
      <c r="K3" s="83"/>
      <c r="L3" s="83"/>
      <c r="M3" s="84"/>
      <c r="N3" s="85" t="s">
        <v>4</v>
      </c>
      <c r="O3" s="86"/>
      <c r="P3" s="86"/>
      <c r="Q3" s="86"/>
      <c r="R3" s="86"/>
      <c r="S3" s="86"/>
      <c r="T3" s="86"/>
      <c r="U3" s="86"/>
      <c r="V3" s="86"/>
      <c r="W3" s="86"/>
    </row>
    <row r="4" spans="1:23" ht="18" customHeight="1">
      <c r="A4" s="98"/>
      <c r="B4" s="98"/>
      <c r="C4" s="99"/>
      <c r="D4" s="89" t="s">
        <v>5</v>
      </c>
      <c r="E4" s="92" t="s">
        <v>6</v>
      </c>
      <c r="F4" s="93"/>
      <c r="G4" s="90"/>
      <c r="H4" s="92" t="s">
        <v>7</v>
      </c>
      <c r="I4" s="93"/>
      <c r="J4" s="90"/>
      <c r="K4" s="20" t="s">
        <v>8</v>
      </c>
      <c r="L4" s="21" t="s">
        <v>9</v>
      </c>
      <c r="M4" s="22" t="s">
        <v>125</v>
      </c>
      <c r="N4" s="89" t="s">
        <v>5</v>
      </c>
      <c r="O4" s="92" t="s">
        <v>6</v>
      </c>
      <c r="P4" s="93"/>
      <c r="Q4" s="90"/>
      <c r="R4" s="92" t="s">
        <v>7</v>
      </c>
      <c r="S4" s="93"/>
      <c r="T4" s="90"/>
      <c r="U4" s="20" t="s">
        <v>8</v>
      </c>
      <c r="V4" s="21" t="s">
        <v>9</v>
      </c>
      <c r="W4" s="23" t="s">
        <v>125</v>
      </c>
    </row>
    <row r="5" spans="1:23" ht="18" customHeight="1">
      <c r="A5" s="98"/>
      <c r="B5" s="98"/>
      <c r="C5" s="99"/>
      <c r="D5" s="87"/>
      <c r="E5" s="94"/>
      <c r="F5" s="95"/>
      <c r="G5" s="91"/>
      <c r="H5" s="94"/>
      <c r="I5" s="95"/>
      <c r="J5" s="91"/>
      <c r="K5" s="24" t="s">
        <v>11</v>
      </c>
      <c r="L5" s="25" t="s">
        <v>12</v>
      </c>
      <c r="M5" s="26" t="s">
        <v>126</v>
      </c>
      <c r="N5" s="87"/>
      <c r="O5" s="94"/>
      <c r="P5" s="95"/>
      <c r="Q5" s="91"/>
      <c r="R5" s="94"/>
      <c r="S5" s="95"/>
      <c r="T5" s="91"/>
      <c r="U5" s="24" t="s">
        <v>11</v>
      </c>
      <c r="V5" s="25" t="s">
        <v>12</v>
      </c>
      <c r="W5" s="27" t="s">
        <v>126</v>
      </c>
    </row>
    <row r="6" spans="1:23" ht="18" customHeight="1">
      <c r="A6" s="98"/>
      <c r="B6" s="98"/>
      <c r="C6" s="99"/>
      <c r="D6" s="87"/>
      <c r="E6" s="89" t="s">
        <v>14</v>
      </c>
      <c r="F6" s="89" t="s">
        <v>15</v>
      </c>
      <c r="G6" s="89" t="s">
        <v>16</v>
      </c>
      <c r="H6" s="87" t="s">
        <v>14</v>
      </c>
      <c r="I6" s="87" t="s">
        <v>15</v>
      </c>
      <c r="J6" s="87" t="s">
        <v>16</v>
      </c>
      <c r="K6" s="24" t="s">
        <v>17</v>
      </c>
      <c r="L6" s="25" t="s">
        <v>18</v>
      </c>
      <c r="M6" s="26" t="s">
        <v>19</v>
      </c>
      <c r="N6" s="87"/>
      <c r="O6" s="90" t="s">
        <v>14</v>
      </c>
      <c r="P6" s="89" t="s">
        <v>15</v>
      </c>
      <c r="Q6" s="89" t="s">
        <v>16</v>
      </c>
      <c r="R6" s="89" t="s">
        <v>14</v>
      </c>
      <c r="S6" s="89" t="s">
        <v>15</v>
      </c>
      <c r="T6" s="89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5"/>
      <c r="B7" s="95"/>
      <c r="C7" s="91"/>
      <c r="D7" s="88"/>
      <c r="E7" s="88"/>
      <c r="F7" s="88"/>
      <c r="G7" s="88"/>
      <c r="H7" s="88"/>
      <c r="I7" s="88"/>
      <c r="J7" s="88"/>
      <c r="K7" s="28" t="s">
        <v>20</v>
      </c>
      <c r="L7" s="29"/>
      <c r="M7" s="30"/>
      <c r="N7" s="88"/>
      <c r="O7" s="91"/>
      <c r="P7" s="88"/>
      <c r="Q7" s="88"/>
      <c r="R7" s="88"/>
      <c r="S7" s="88"/>
      <c r="T7" s="88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78" t="s">
        <v>21</v>
      </c>
      <c r="B9" s="78"/>
      <c r="C9" s="79"/>
      <c r="D9" s="73">
        <v>958</v>
      </c>
      <c r="E9" s="74">
        <v>271</v>
      </c>
      <c r="F9" s="74">
        <v>6</v>
      </c>
      <c r="G9" s="74">
        <v>536</v>
      </c>
      <c r="H9" s="69">
        <v>0</v>
      </c>
      <c r="I9" s="69">
        <v>0</v>
      </c>
      <c r="J9" s="74">
        <v>142</v>
      </c>
      <c r="K9" s="69">
        <v>0</v>
      </c>
      <c r="L9" s="74">
        <v>3</v>
      </c>
      <c r="M9" s="69">
        <v>0</v>
      </c>
      <c r="N9" s="74">
        <v>4450</v>
      </c>
      <c r="O9" s="74">
        <v>875</v>
      </c>
      <c r="P9" s="74">
        <v>189</v>
      </c>
      <c r="Q9" s="74">
        <v>3346</v>
      </c>
      <c r="R9" s="74">
        <v>1</v>
      </c>
      <c r="S9" s="69">
        <v>4</v>
      </c>
      <c r="T9" s="69">
        <v>33</v>
      </c>
      <c r="U9" s="69">
        <v>0</v>
      </c>
      <c r="V9" s="69">
        <v>2</v>
      </c>
      <c r="W9" s="69">
        <v>0</v>
      </c>
      <c r="X9" s="4"/>
      <c r="Y9" s="4"/>
      <c r="Z9" s="1"/>
      <c r="AA9" s="1"/>
      <c r="AB9" s="1"/>
      <c r="AC9" s="4"/>
    </row>
    <row r="10" spans="1:29" ht="14.25" customHeight="1">
      <c r="A10" s="57"/>
      <c r="B10" s="80" t="s">
        <v>22</v>
      </c>
      <c r="C10" s="81"/>
      <c r="D10" s="73">
        <v>939</v>
      </c>
      <c r="E10" s="74">
        <v>271</v>
      </c>
      <c r="F10" s="74">
        <v>6</v>
      </c>
      <c r="G10" s="74">
        <v>526</v>
      </c>
      <c r="H10" s="69">
        <v>0</v>
      </c>
      <c r="I10" s="69">
        <v>0</v>
      </c>
      <c r="J10" s="74">
        <v>133</v>
      </c>
      <c r="K10" s="69">
        <v>0</v>
      </c>
      <c r="L10" s="74">
        <v>3</v>
      </c>
      <c r="M10" s="69">
        <v>0</v>
      </c>
      <c r="N10" s="74">
        <v>4436</v>
      </c>
      <c r="O10" s="74">
        <v>874</v>
      </c>
      <c r="P10" s="74">
        <v>188</v>
      </c>
      <c r="Q10" s="74">
        <v>3337</v>
      </c>
      <c r="R10" s="69">
        <v>1</v>
      </c>
      <c r="S10" s="69">
        <v>4</v>
      </c>
      <c r="T10" s="69">
        <v>30</v>
      </c>
      <c r="U10" s="69">
        <v>0</v>
      </c>
      <c r="V10" s="69">
        <v>2</v>
      </c>
      <c r="W10" s="69">
        <v>0</v>
      </c>
      <c r="X10" s="4"/>
      <c r="Y10" s="4"/>
      <c r="Z10" s="1"/>
      <c r="AA10" s="1"/>
      <c r="AB10" s="1"/>
      <c r="AC10" s="4"/>
    </row>
    <row r="11" spans="1:29" ht="14.25" customHeight="1">
      <c r="A11" s="59"/>
      <c r="B11" s="59"/>
      <c r="C11" s="58" t="s">
        <v>15</v>
      </c>
      <c r="D11" s="73">
        <v>671</v>
      </c>
      <c r="E11" s="74">
        <v>226</v>
      </c>
      <c r="F11" s="74">
        <v>5</v>
      </c>
      <c r="G11" s="74">
        <v>346</v>
      </c>
      <c r="H11" s="69">
        <v>0</v>
      </c>
      <c r="I11" s="69">
        <v>0</v>
      </c>
      <c r="J11" s="74">
        <v>91</v>
      </c>
      <c r="K11" s="69">
        <v>0</v>
      </c>
      <c r="L11" s="74">
        <v>3</v>
      </c>
      <c r="M11" s="69">
        <v>0</v>
      </c>
      <c r="N11" s="74">
        <v>3412</v>
      </c>
      <c r="O11" s="74">
        <v>787</v>
      </c>
      <c r="P11" s="74">
        <v>164</v>
      </c>
      <c r="Q11" s="74">
        <v>2439</v>
      </c>
      <c r="R11" s="69">
        <v>0</v>
      </c>
      <c r="S11" s="69">
        <v>4</v>
      </c>
      <c r="T11" s="69">
        <v>16</v>
      </c>
      <c r="U11" s="69">
        <v>0</v>
      </c>
      <c r="V11" s="69">
        <v>2</v>
      </c>
      <c r="W11" s="69">
        <v>0</v>
      </c>
      <c r="X11" s="4"/>
      <c r="Y11" s="4"/>
      <c r="Z11" s="1"/>
      <c r="AA11" s="1"/>
      <c r="AB11" s="1"/>
      <c r="AC11" s="4"/>
    </row>
    <row r="12" spans="1:29" ht="14.25" customHeight="1">
      <c r="A12" s="59"/>
      <c r="B12" s="59"/>
      <c r="C12" s="58" t="s">
        <v>16</v>
      </c>
      <c r="D12" s="74">
        <v>268</v>
      </c>
      <c r="E12" s="74">
        <v>45</v>
      </c>
      <c r="F12" s="74">
        <v>1</v>
      </c>
      <c r="G12" s="74">
        <v>180</v>
      </c>
      <c r="H12" s="69">
        <v>0</v>
      </c>
      <c r="I12" s="69">
        <v>0</v>
      </c>
      <c r="J12" s="74">
        <v>42</v>
      </c>
      <c r="K12" s="69">
        <v>0</v>
      </c>
      <c r="L12" s="69">
        <v>0</v>
      </c>
      <c r="M12" s="69">
        <v>0</v>
      </c>
      <c r="N12" s="74">
        <v>1024</v>
      </c>
      <c r="O12" s="74">
        <v>87</v>
      </c>
      <c r="P12" s="74">
        <v>24</v>
      </c>
      <c r="Q12" s="74">
        <v>898</v>
      </c>
      <c r="R12" s="69">
        <v>1</v>
      </c>
      <c r="S12" s="69">
        <v>0</v>
      </c>
      <c r="T12" s="69">
        <v>14</v>
      </c>
      <c r="U12" s="69">
        <v>0</v>
      </c>
      <c r="V12" s="69">
        <v>0</v>
      </c>
      <c r="W12" s="69">
        <v>0</v>
      </c>
      <c r="X12" s="4"/>
      <c r="Y12" s="4"/>
      <c r="Z12" s="1"/>
      <c r="AA12" s="1"/>
      <c r="AB12" s="1"/>
      <c r="AC12" s="4"/>
    </row>
    <row r="13" spans="1:29" ht="14.25" customHeight="1">
      <c r="A13" s="59"/>
      <c r="B13" s="80" t="s">
        <v>23</v>
      </c>
      <c r="C13" s="81"/>
      <c r="D13" s="74">
        <v>19</v>
      </c>
      <c r="E13" s="69">
        <v>0</v>
      </c>
      <c r="F13" s="69">
        <v>0</v>
      </c>
      <c r="G13" s="74">
        <v>10</v>
      </c>
      <c r="H13" s="69">
        <v>0</v>
      </c>
      <c r="I13" s="69">
        <v>0</v>
      </c>
      <c r="J13" s="74">
        <v>9</v>
      </c>
      <c r="K13" s="69">
        <v>0</v>
      </c>
      <c r="L13" s="69">
        <v>0</v>
      </c>
      <c r="M13" s="69">
        <v>0</v>
      </c>
      <c r="N13" s="74">
        <v>14</v>
      </c>
      <c r="O13" s="74">
        <v>1</v>
      </c>
      <c r="P13" s="74">
        <v>1</v>
      </c>
      <c r="Q13" s="74">
        <v>9</v>
      </c>
      <c r="R13" s="69">
        <v>0</v>
      </c>
      <c r="S13" s="69">
        <v>0</v>
      </c>
      <c r="T13" s="69">
        <v>3</v>
      </c>
      <c r="U13" s="69">
        <v>0</v>
      </c>
      <c r="V13" s="69">
        <v>0</v>
      </c>
      <c r="W13" s="69">
        <v>0</v>
      </c>
      <c r="X13" s="4"/>
      <c r="Y13" s="4"/>
      <c r="Z13" s="1"/>
      <c r="AA13" s="1"/>
      <c r="AB13" s="1"/>
      <c r="AC13" s="4"/>
    </row>
    <row r="14" spans="1:29" ht="14.25" customHeight="1">
      <c r="A14" s="59"/>
      <c r="B14" s="59"/>
      <c r="C14" s="58" t="s">
        <v>15</v>
      </c>
      <c r="D14" s="74">
        <v>19</v>
      </c>
      <c r="E14" s="69">
        <v>0</v>
      </c>
      <c r="F14" s="69">
        <v>0</v>
      </c>
      <c r="G14" s="74">
        <v>10</v>
      </c>
      <c r="H14" s="69">
        <v>0</v>
      </c>
      <c r="I14" s="69">
        <v>0</v>
      </c>
      <c r="J14" s="74">
        <v>9</v>
      </c>
      <c r="K14" s="69">
        <v>0</v>
      </c>
      <c r="L14" s="69">
        <v>0</v>
      </c>
      <c r="M14" s="69">
        <v>0</v>
      </c>
      <c r="N14" s="74">
        <v>14</v>
      </c>
      <c r="O14" s="74">
        <v>1</v>
      </c>
      <c r="P14" s="74">
        <v>1</v>
      </c>
      <c r="Q14" s="74">
        <v>9</v>
      </c>
      <c r="R14" s="69">
        <v>0</v>
      </c>
      <c r="S14" s="69">
        <v>0</v>
      </c>
      <c r="T14" s="69">
        <v>3</v>
      </c>
      <c r="U14" s="69">
        <v>0</v>
      </c>
      <c r="V14" s="69">
        <v>0</v>
      </c>
      <c r="W14" s="69">
        <v>0</v>
      </c>
      <c r="X14" s="4"/>
      <c r="Y14" s="4"/>
      <c r="Z14" s="1"/>
      <c r="AA14" s="1"/>
      <c r="AB14" s="1"/>
      <c r="AC14" s="4"/>
    </row>
    <row r="15" spans="1:29" ht="14.25" customHeight="1">
      <c r="A15" s="59"/>
      <c r="B15" s="59"/>
      <c r="C15" s="58"/>
      <c r="D15" s="75"/>
      <c r="E15" s="70"/>
      <c r="F15" s="70"/>
      <c r="G15" s="70"/>
      <c r="H15" s="70"/>
      <c r="I15" s="70"/>
      <c r="J15" s="75"/>
      <c r="K15" s="70"/>
      <c r="L15" s="70"/>
      <c r="M15" s="70"/>
      <c r="N15" s="75"/>
      <c r="O15" s="75"/>
      <c r="P15" s="75"/>
      <c r="Q15" s="75"/>
      <c r="R15" s="70"/>
      <c r="S15" s="70"/>
      <c r="T15" s="70"/>
      <c r="U15" s="70"/>
      <c r="V15" s="70"/>
      <c r="W15" s="70"/>
      <c r="Z15" s="1"/>
      <c r="AA15" s="1"/>
      <c r="AB15" s="1"/>
      <c r="AC15" s="4"/>
    </row>
    <row r="16" spans="1:29" ht="14.25" customHeight="1">
      <c r="A16" s="78" t="s">
        <v>24</v>
      </c>
      <c r="B16" s="78"/>
      <c r="C16" s="79"/>
      <c r="D16" s="74">
        <v>442</v>
      </c>
      <c r="E16" s="74">
        <v>117</v>
      </c>
      <c r="F16" s="74">
        <v>5</v>
      </c>
      <c r="G16" s="74">
        <v>266</v>
      </c>
      <c r="H16" s="69">
        <v>0</v>
      </c>
      <c r="I16" s="69">
        <v>0</v>
      </c>
      <c r="J16" s="74">
        <v>54</v>
      </c>
      <c r="K16" s="69">
        <v>0</v>
      </c>
      <c r="L16" s="69">
        <v>0</v>
      </c>
      <c r="M16" s="69">
        <v>0</v>
      </c>
      <c r="N16" s="74">
        <v>1755</v>
      </c>
      <c r="O16" s="74">
        <v>333</v>
      </c>
      <c r="P16" s="74">
        <v>77</v>
      </c>
      <c r="Q16" s="74">
        <v>1335</v>
      </c>
      <c r="R16" s="69">
        <v>0</v>
      </c>
      <c r="S16" s="69">
        <v>0</v>
      </c>
      <c r="T16" s="69">
        <v>10</v>
      </c>
      <c r="U16" s="69">
        <v>0</v>
      </c>
      <c r="V16" s="69">
        <v>0</v>
      </c>
      <c r="W16" s="69">
        <v>0</v>
      </c>
      <c r="X16" s="4"/>
      <c r="Y16" s="4"/>
      <c r="Z16" s="1"/>
      <c r="AA16" s="1"/>
      <c r="AB16" s="1"/>
      <c r="AC16" s="4"/>
    </row>
    <row r="17" spans="1:29" ht="14.25" customHeight="1">
      <c r="A17" s="57"/>
      <c r="B17" s="80" t="s">
        <v>22</v>
      </c>
      <c r="C17" s="81"/>
      <c r="D17" s="74">
        <v>429</v>
      </c>
      <c r="E17" s="74">
        <v>117</v>
      </c>
      <c r="F17" s="74">
        <v>5</v>
      </c>
      <c r="G17" s="74">
        <v>259</v>
      </c>
      <c r="H17" s="69">
        <v>0</v>
      </c>
      <c r="I17" s="69">
        <v>0</v>
      </c>
      <c r="J17" s="74">
        <v>48</v>
      </c>
      <c r="K17" s="69">
        <v>0</v>
      </c>
      <c r="L17" s="69">
        <v>0</v>
      </c>
      <c r="M17" s="69">
        <v>0</v>
      </c>
      <c r="N17" s="74">
        <v>1749</v>
      </c>
      <c r="O17" s="74">
        <v>333</v>
      </c>
      <c r="P17" s="74">
        <v>77</v>
      </c>
      <c r="Q17" s="74">
        <v>1330</v>
      </c>
      <c r="R17" s="69">
        <v>0</v>
      </c>
      <c r="S17" s="69">
        <v>0</v>
      </c>
      <c r="T17" s="69">
        <v>9</v>
      </c>
      <c r="U17" s="69">
        <v>0</v>
      </c>
      <c r="V17" s="69">
        <v>0</v>
      </c>
      <c r="W17" s="69">
        <v>0</v>
      </c>
      <c r="X17" s="4"/>
      <c r="Y17" s="4"/>
      <c r="Z17" s="1"/>
      <c r="AA17" s="1"/>
      <c r="AB17" s="1"/>
      <c r="AC17" s="4"/>
    </row>
    <row r="18" spans="1:29" ht="14.25" customHeight="1">
      <c r="A18" s="59"/>
      <c r="B18" s="59"/>
      <c r="C18" s="58" t="s">
        <v>15</v>
      </c>
      <c r="D18" s="74">
        <v>282</v>
      </c>
      <c r="E18" s="74">
        <v>93</v>
      </c>
      <c r="F18" s="74">
        <v>4</v>
      </c>
      <c r="G18" s="74">
        <v>160</v>
      </c>
      <c r="H18" s="69">
        <v>0</v>
      </c>
      <c r="I18" s="69">
        <v>0</v>
      </c>
      <c r="J18" s="74">
        <v>25</v>
      </c>
      <c r="K18" s="69">
        <v>0</v>
      </c>
      <c r="L18" s="69">
        <v>0</v>
      </c>
      <c r="M18" s="69">
        <v>0</v>
      </c>
      <c r="N18" s="74">
        <v>1363</v>
      </c>
      <c r="O18" s="74">
        <v>298</v>
      </c>
      <c r="P18" s="74">
        <v>64</v>
      </c>
      <c r="Q18" s="74">
        <v>998</v>
      </c>
      <c r="R18" s="69">
        <v>0</v>
      </c>
      <c r="S18" s="69">
        <v>0</v>
      </c>
      <c r="T18" s="69">
        <v>3</v>
      </c>
      <c r="U18" s="69">
        <v>0</v>
      </c>
      <c r="V18" s="69">
        <v>0</v>
      </c>
      <c r="W18" s="69">
        <v>0</v>
      </c>
      <c r="X18" s="4"/>
      <c r="Y18" s="4"/>
      <c r="Z18" s="1"/>
      <c r="AA18" s="1"/>
      <c r="AB18" s="1"/>
      <c r="AC18" s="4"/>
    </row>
    <row r="19" spans="1:29" ht="14.25" customHeight="1">
      <c r="A19" s="59"/>
      <c r="B19" s="59"/>
      <c r="C19" s="58" t="s">
        <v>16</v>
      </c>
      <c r="D19" s="74">
        <v>147</v>
      </c>
      <c r="E19" s="74">
        <v>24</v>
      </c>
      <c r="F19" s="74">
        <v>1</v>
      </c>
      <c r="G19" s="74">
        <v>99</v>
      </c>
      <c r="H19" s="69">
        <v>0</v>
      </c>
      <c r="I19" s="69">
        <v>0</v>
      </c>
      <c r="J19" s="74">
        <v>23</v>
      </c>
      <c r="K19" s="69">
        <v>0</v>
      </c>
      <c r="L19" s="69">
        <v>0</v>
      </c>
      <c r="M19" s="69">
        <v>0</v>
      </c>
      <c r="N19" s="74">
        <v>386</v>
      </c>
      <c r="O19" s="74">
        <v>35</v>
      </c>
      <c r="P19" s="74">
        <v>13</v>
      </c>
      <c r="Q19" s="74">
        <v>332</v>
      </c>
      <c r="R19" s="69">
        <v>0</v>
      </c>
      <c r="S19" s="69">
        <v>0</v>
      </c>
      <c r="T19" s="69">
        <v>6</v>
      </c>
      <c r="U19" s="69">
        <v>0</v>
      </c>
      <c r="V19" s="69">
        <v>0</v>
      </c>
      <c r="W19" s="69">
        <v>0</v>
      </c>
      <c r="X19" s="4"/>
      <c r="Y19" s="4"/>
      <c r="Z19" s="1"/>
      <c r="AA19" s="1"/>
      <c r="AB19" s="1"/>
      <c r="AC19" s="4"/>
    </row>
    <row r="20" spans="1:29" ht="14.25" customHeight="1">
      <c r="A20" s="59"/>
      <c r="B20" s="80" t="s">
        <v>23</v>
      </c>
      <c r="C20" s="81"/>
      <c r="D20" s="74">
        <v>13</v>
      </c>
      <c r="E20" s="69">
        <v>0</v>
      </c>
      <c r="F20" s="69">
        <v>0</v>
      </c>
      <c r="G20" s="74">
        <v>7</v>
      </c>
      <c r="H20" s="69">
        <v>0</v>
      </c>
      <c r="I20" s="69">
        <v>0</v>
      </c>
      <c r="J20" s="74">
        <v>6</v>
      </c>
      <c r="K20" s="69">
        <v>0</v>
      </c>
      <c r="L20" s="69">
        <v>0</v>
      </c>
      <c r="M20" s="69">
        <v>0</v>
      </c>
      <c r="N20" s="74">
        <v>6</v>
      </c>
      <c r="O20" s="69">
        <v>0</v>
      </c>
      <c r="P20" s="69">
        <v>0</v>
      </c>
      <c r="Q20" s="74">
        <v>5</v>
      </c>
      <c r="R20" s="69">
        <v>0</v>
      </c>
      <c r="S20" s="69">
        <v>0</v>
      </c>
      <c r="T20" s="69">
        <v>1</v>
      </c>
      <c r="U20" s="69">
        <v>0</v>
      </c>
      <c r="V20" s="69">
        <v>0</v>
      </c>
      <c r="W20" s="69">
        <v>0</v>
      </c>
      <c r="X20" s="4"/>
      <c r="Y20" s="4"/>
      <c r="Z20" s="1"/>
      <c r="AA20" s="1"/>
      <c r="AB20" s="1"/>
      <c r="AC20" s="4"/>
    </row>
    <row r="21" spans="1:29" ht="14.25" customHeight="1">
      <c r="A21" s="59"/>
      <c r="B21" s="59"/>
      <c r="C21" s="58" t="s">
        <v>15</v>
      </c>
      <c r="D21" s="74">
        <v>13</v>
      </c>
      <c r="E21" s="69">
        <v>0</v>
      </c>
      <c r="F21" s="69">
        <v>0</v>
      </c>
      <c r="G21" s="74">
        <v>7</v>
      </c>
      <c r="H21" s="69">
        <v>0</v>
      </c>
      <c r="I21" s="69">
        <v>0</v>
      </c>
      <c r="J21" s="74">
        <v>6</v>
      </c>
      <c r="K21" s="69">
        <v>0</v>
      </c>
      <c r="L21" s="69">
        <v>0</v>
      </c>
      <c r="M21" s="69">
        <v>0</v>
      </c>
      <c r="N21" s="74">
        <v>6</v>
      </c>
      <c r="O21" s="69">
        <v>0</v>
      </c>
      <c r="P21" s="69">
        <v>0</v>
      </c>
      <c r="Q21" s="74">
        <v>5</v>
      </c>
      <c r="R21" s="69">
        <v>0</v>
      </c>
      <c r="S21" s="69">
        <v>0</v>
      </c>
      <c r="T21" s="69">
        <v>1</v>
      </c>
      <c r="U21" s="69">
        <v>0</v>
      </c>
      <c r="V21" s="69">
        <v>0</v>
      </c>
      <c r="W21" s="69">
        <v>0</v>
      </c>
      <c r="X21" s="4"/>
      <c r="Y21" s="4"/>
      <c r="Z21" s="1"/>
      <c r="AA21" s="1"/>
      <c r="AB21" s="1"/>
      <c r="AC21" s="4"/>
    </row>
    <row r="22" spans="1:29" ht="14.25" customHeight="1">
      <c r="A22" s="57"/>
      <c r="B22" s="57"/>
      <c r="C22" s="58"/>
      <c r="D22" s="75"/>
      <c r="E22" s="70"/>
      <c r="F22" s="70"/>
      <c r="G22" s="70"/>
      <c r="H22" s="70"/>
      <c r="I22" s="70"/>
      <c r="J22" s="75"/>
      <c r="K22" s="70"/>
      <c r="L22" s="70"/>
      <c r="M22" s="70"/>
      <c r="N22" s="75"/>
      <c r="O22" s="70"/>
      <c r="P22" s="70"/>
      <c r="Q22" s="70"/>
      <c r="R22" s="70"/>
      <c r="S22" s="70"/>
      <c r="T22" s="70"/>
      <c r="U22" s="70"/>
      <c r="V22" s="70"/>
      <c r="W22" s="70"/>
      <c r="Z22" s="1"/>
      <c r="AA22" s="1"/>
      <c r="AB22" s="1"/>
      <c r="AC22" s="4"/>
    </row>
    <row r="23" spans="1:29" ht="14.25" customHeight="1">
      <c r="A23" s="78" t="s">
        <v>25</v>
      </c>
      <c r="B23" s="78"/>
      <c r="C23" s="79"/>
      <c r="D23" s="74">
        <v>147</v>
      </c>
      <c r="E23" s="74">
        <v>65</v>
      </c>
      <c r="F23" s="69">
        <v>0</v>
      </c>
      <c r="G23" s="74">
        <v>70</v>
      </c>
      <c r="H23" s="69">
        <v>0</v>
      </c>
      <c r="I23" s="69">
        <v>0</v>
      </c>
      <c r="J23" s="74">
        <v>12</v>
      </c>
      <c r="K23" s="69">
        <v>0</v>
      </c>
      <c r="L23" s="69">
        <v>0</v>
      </c>
      <c r="M23" s="69">
        <v>0</v>
      </c>
      <c r="N23" s="74">
        <v>680</v>
      </c>
      <c r="O23" s="74">
        <v>150</v>
      </c>
      <c r="P23" s="74">
        <v>30</v>
      </c>
      <c r="Q23" s="74">
        <v>490</v>
      </c>
      <c r="R23" s="69">
        <v>0</v>
      </c>
      <c r="S23" s="69">
        <v>0</v>
      </c>
      <c r="T23" s="69">
        <v>10</v>
      </c>
      <c r="U23" s="69">
        <v>0</v>
      </c>
      <c r="V23" s="69">
        <v>0</v>
      </c>
      <c r="W23" s="69">
        <v>0</v>
      </c>
      <c r="X23" s="4"/>
      <c r="Y23" s="4"/>
      <c r="Z23" s="1"/>
      <c r="AA23" s="1"/>
      <c r="AB23" s="1"/>
      <c r="AC23" s="4"/>
    </row>
    <row r="24" spans="1:29" ht="14.25" customHeight="1">
      <c r="A24" s="57"/>
      <c r="B24" s="80" t="s">
        <v>22</v>
      </c>
      <c r="C24" s="81"/>
      <c r="D24" s="74">
        <v>146</v>
      </c>
      <c r="E24" s="74">
        <v>65</v>
      </c>
      <c r="F24" s="69">
        <v>0</v>
      </c>
      <c r="G24" s="74">
        <v>69</v>
      </c>
      <c r="H24" s="69">
        <v>0</v>
      </c>
      <c r="I24" s="69">
        <v>0</v>
      </c>
      <c r="J24" s="74">
        <v>12</v>
      </c>
      <c r="K24" s="69">
        <v>0</v>
      </c>
      <c r="L24" s="69">
        <v>0</v>
      </c>
      <c r="M24" s="69">
        <v>0</v>
      </c>
      <c r="N24" s="74">
        <v>680</v>
      </c>
      <c r="O24" s="74">
        <v>150</v>
      </c>
      <c r="P24" s="74">
        <v>30</v>
      </c>
      <c r="Q24" s="74">
        <v>490</v>
      </c>
      <c r="R24" s="69">
        <v>0</v>
      </c>
      <c r="S24" s="69">
        <v>0</v>
      </c>
      <c r="T24" s="69">
        <v>10</v>
      </c>
      <c r="U24" s="69">
        <v>0</v>
      </c>
      <c r="V24" s="69">
        <v>0</v>
      </c>
      <c r="W24" s="69">
        <v>0</v>
      </c>
      <c r="X24" s="4"/>
      <c r="Y24" s="4"/>
      <c r="Z24" s="1"/>
      <c r="AA24" s="1"/>
      <c r="AB24" s="1"/>
      <c r="AC24" s="4"/>
    </row>
    <row r="25" spans="1:29" ht="14.25" customHeight="1">
      <c r="A25" s="59"/>
      <c r="B25" s="59"/>
      <c r="C25" s="58" t="s">
        <v>15</v>
      </c>
      <c r="D25" s="74">
        <v>125</v>
      </c>
      <c r="E25" s="74">
        <v>58</v>
      </c>
      <c r="F25" s="69">
        <v>0</v>
      </c>
      <c r="G25" s="74">
        <v>57</v>
      </c>
      <c r="H25" s="69">
        <v>0</v>
      </c>
      <c r="I25" s="69">
        <v>0</v>
      </c>
      <c r="J25" s="74">
        <v>10</v>
      </c>
      <c r="K25" s="69">
        <v>0</v>
      </c>
      <c r="L25" s="69">
        <v>0</v>
      </c>
      <c r="M25" s="69">
        <v>0</v>
      </c>
      <c r="N25" s="74">
        <v>579</v>
      </c>
      <c r="O25" s="74">
        <v>147</v>
      </c>
      <c r="P25" s="74">
        <v>28</v>
      </c>
      <c r="Q25" s="74">
        <v>399</v>
      </c>
      <c r="R25" s="69">
        <v>0</v>
      </c>
      <c r="S25" s="69">
        <v>0</v>
      </c>
      <c r="T25" s="69">
        <v>5</v>
      </c>
      <c r="U25" s="69">
        <v>0</v>
      </c>
      <c r="V25" s="69">
        <v>0</v>
      </c>
      <c r="W25" s="69">
        <v>0</v>
      </c>
      <c r="X25" s="4"/>
      <c r="Y25" s="4"/>
      <c r="Z25" s="1"/>
      <c r="AA25" s="1"/>
      <c r="AB25" s="1"/>
      <c r="AC25" s="4"/>
    </row>
    <row r="26" spans="1:29" ht="14.25" customHeight="1">
      <c r="A26" s="59"/>
      <c r="B26" s="59"/>
      <c r="C26" s="58" t="s">
        <v>16</v>
      </c>
      <c r="D26" s="74">
        <v>21</v>
      </c>
      <c r="E26" s="74">
        <v>7</v>
      </c>
      <c r="F26" s="69">
        <v>0</v>
      </c>
      <c r="G26" s="74">
        <v>12</v>
      </c>
      <c r="H26" s="69">
        <v>0</v>
      </c>
      <c r="I26" s="69">
        <v>0</v>
      </c>
      <c r="J26" s="74">
        <v>2</v>
      </c>
      <c r="K26" s="69">
        <v>0</v>
      </c>
      <c r="L26" s="69">
        <v>0</v>
      </c>
      <c r="M26" s="69">
        <v>0</v>
      </c>
      <c r="N26" s="74">
        <v>101</v>
      </c>
      <c r="O26" s="74">
        <v>3</v>
      </c>
      <c r="P26" s="74">
        <v>2</v>
      </c>
      <c r="Q26" s="74">
        <v>91</v>
      </c>
      <c r="R26" s="69">
        <v>0</v>
      </c>
      <c r="S26" s="69">
        <v>0</v>
      </c>
      <c r="T26" s="69">
        <v>5</v>
      </c>
      <c r="U26" s="69">
        <v>0</v>
      </c>
      <c r="V26" s="69">
        <v>0</v>
      </c>
      <c r="W26" s="69">
        <v>0</v>
      </c>
      <c r="X26" s="4"/>
      <c r="Y26" s="4"/>
      <c r="Z26" s="1"/>
      <c r="AA26" s="1"/>
      <c r="AB26" s="1"/>
      <c r="AC26" s="4"/>
    </row>
    <row r="27" spans="1:29" ht="14.25" customHeight="1">
      <c r="A27" s="59"/>
      <c r="B27" s="80" t="s">
        <v>23</v>
      </c>
      <c r="C27" s="81"/>
      <c r="D27" s="74">
        <v>1</v>
      </c>
      <c r="E27" s="69">
        <v>0</v>
      </c>
      <c r="F27" s="69">
        <v>0</v>
      </c>
      <c r="G27" s="74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4"/>
      <c r="Y27" s="4"/>
      <c r="Z27" s="1"/>
      <c r="AA27" s="1"/>
      <c r="AB27" s="1"/>
      <c r="AC27" s="4"/>
    </row>
    <row r="28" spans="1:29" ht="14.25" customHeight="1">
      <c r="A28" s="59"/>
      <c r="B28" s="59"/>
      <c r="C28" s="58" t="s">
        <v>15</v>
      </c>
      <c r="D28" s="74">
        <v>1</v>
      </c>
      <c r="E28" s="69">
        <v>0</v>
      </c>
      <c r="F28" s="69">
        <v>0</v>
      </c>
      <c r="G28" s="74">
        <v>1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4"/>
      <c r="Y28" s="4"/>
      <c r="Z28" s="1"/>
      <c r="AA28" s="1"/>
      <c r="AB28" s="1"/>
      <c r="AC28" s="4"/>
    </row>
    <row r="29" spans="1:29" ht="14.25" customHeight="1">
      <c r="A29" s="59"/>
      <c r="B29" s="59"/>
      <c r="C29" s="58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Z29" s="1"/>
      <c r="AA29" s="1"/>
      <c r="AB29" s="1"/>
      <c r="AC29" s="4"/>
    </row>
    <row r="30" spans="1:29" ht="14.25" customHeight="1">
      <c r="A30" s="78" t="s">
        <v>26</v>
      </c>
      <c r="B30" s="78"/>
      <c r="C30" s="79"/>
      <c r="D30" s="74">
        <v>18</v>
      </c>
      <c r="E30" s="69">
        <v>0</v>
      </c>
      <c r="F30" s="69">
        <v>0</v>
      </c>
      <c r="G30" s="69">
        <v>14</v>
      </c>
      <c r="H30" s="69">
        <v>0</v>
      </c>
      <c r="I30" s="69">
        <v>0</v>
      </c>
      <c r="J30" s="74">
        <v>4</v>
      </c>
      <c r="K30" s="69">
        <v>0</v>
      </c>
      <c r="L30" s="69">
        <v>0</v>
      </c>
      <c r="M30" s="69">
        <v>0</v>
      </c>
      <c r="N30" s="74">
        <v>53</v>
      </c>
      <c r="O30" s="74">
        <v>4</v>
      </c>
      <c r="P30" s="69">
        <v>0</v>
      </c>
      <c r="Q30" s="74">
        <v>49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4"/>
      <c r="Y30" s="4"/>
      <c r="Z30" s="1"/>
      <c r="AA30" s="1"/>
      <c r="AB30" s="1"/>
      <c r="AC30" s="4"/>
    </row>
    <row r="31" spans="1:29" ht="14.25" customHeight="1">
      <c r="A31" s="57"/>
      <c r="B31" s="80" t="s">
        <v>22</v>
      </c>
      <c r="C31" s="81"/>
      <c r="D31" s="74">
        <v>18</v>
      </c>
      <c r="E31" s="69">
        <v>0</v>
      </c>
      <c r="F31" s="69">
        <v>0</v>
      </c>
      <c r="G31" s="69">
        <v>14</v>
      </c>
      <c r="H31" s="69">
        <v>0</v>
      </c>
      <c r="I31" s="69">
        <v>0</v>
      </c>
      <c r="J31" s="74">
        <v>4</v>
      </c>
      <c r="K31" s="69">
        <v>0</v>
      </c>
      <c r="L31" s="69">
        <v>0</v>
      </c>
      <c r="M31" s="69">
        <v>0</v>
      </c>
      <c r="N31" s="74">
        <v>53</v>
      </c>
      <c r="O31" s="74">
        <v>4</v>
      </c>
      <c r="P31" s="69">
        <v>0</v>
      </c>
      <c r="Q31" s="74">
        <v>49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4"/>
      <c r="Y31" s="4"/>
      <c r="Z31" s="1"/>
      <c r="AA31" s="1"/>
      <c r="AB31" s="1"/>
      <c r="AC31" s="4"/>
    </row>
    <row r="32" spans="1:29" ht="14.25" customHeight="1">
      <c r="A32" s="59"/>
      <c r="B32" s="59"/>
      <c r="C32" s="58" t="s">
        <v>15</v>
      </c>
      <c r="D32" s="74">
        <v>18</v>
      </c>
      <c r="E32" s="69">
        <v>0</v>
      </c>
      <c r="F32" s="69">
        <v>0</v>
      </c>
      <c r="G32" s="69">
        <v>14</v>
      </c>
      <c r="H32" s="69">
        <v>0</v>
      </c>
      <c r="I32" s="69">
        <v>0</v>
      </c>
      <c r="J32" s="74">
        <v>4</v>
      </c>
      <c r="K32" s="69">
        <v>0</v>
      </c>
      <c r="L32" s="69">
        <v>0</v>
      </c>
      <c r="M32" s="69">
        <v>0</v>
      </c>
      <c r="N32" s="74">
        <v>53</v>
      </c>
      <c r="O32" s="74">
        <v>4</v>
      </c>
      <c r="P32" s="69">
        <v>0</v>
      </c>
      <c r="Q32" s="74">
        <v>49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4"/>
      <c r="Y32" s="4"/>
      <c r="Z32" s="1"/>
      <c r="AA32" s="1"/>
      <c r="AB32" s="1"/>
      <c r="AC32" s="4"/>
    </row>
    <row r="33" spans="1:29" ht="14.25" customHeight="1">
      <c r="A33" s="59"/>
      <c r="B33" s="59"/>
      <c r="C33" s="58"/>
      <c r="D33" s="75"/>
      <c r="E33" s="70"/>
      <c r="F33" s="70"/>
      <c r="G33" s="70"/>
      <c r="H33" s="70"/>
      <c r="I33" s="70"/>
      <c r="J33" s="70"/>
      <c r="K33" s="70"/>
      <c r="L33" s="70"/>
      <c r="M33" s="70"/>
      <c r="N33" s="75"/>
      <c r="O33" s="70"/>
      <c r="P33" s="70"/>
      <c r="Q33" s="70"/>
      <c r="R33" s="70"/>
      <c r="S33" s="70"/>
      <c r="T33" s="70"/>
      <c r="U33" s="70"/>
      <c r="V33" s="70"/>
      <c r="W33" s="70"/>
      <c r="Z33" s="1"/>
      <c r="AA33" s="1"/>
      <c r="AB33" s="1"/>
      <c r="AC33" s="4"/>
    </row>
    <row r="34" spans="1:29" ht="14.25" customHeight="1">
      <c r="A34" s="78" t="s">
        <v>27</v>
      </c>
      <c r="B34" s="78"/>
      <c r="C34" s="79"/>
      <c r="D34" s="74">
        <v>50</v>
      </c>
      <c r="E34" s="74">
        <v>15</v>
      </c>
      <c r="F34" s="74">
        <v>1</v>
      </c>
      <c r="G34" s="74">
        <v>23</v>
      </c>
      <c r="H34" s="69">
        <v>0</v>
      </c>
      <c r="I34" s="69">
        <v>0</v>
      </c>
      <c r="J34" s="74">
        <v>11</v>
      </c>
      <c r="K34" s="69">
        <v>0</v>
      </c>
      <c r="L34" s="69">
        <v>0</v>
      </c>
      <c r="M34" s="69">
        <v>0</v>
      </c>
      <c r="N34" s="74">
        <v>252</v>
      </c>
      <c r="O34" s="74">
        <v>56</v>
      </c>
      <c r="P34" s="74">
        <v>14</v>
      </c>
      <c r="Q34" s="74">
        <v>181</v>
      </c>
      <c r="R34" s="69">
        <v>0</v>
      </c>
      <c r="S34" s="69">
        <v>1</v>
      </c>
      <c r="T34" s="69">
        <v>0</v>
      </c>
      <c r="U34" s="69">
        <v>0</v>
      </c>
      <c r="V34" s="69">
        <v>0</v>
      </c>
      <c r="W34" s="69">
        <v>0</v>
      </c>
      <c r="X34" s="4"/>
      <c r="Y34" s="4"/>
      <c r="Z34" s="1"/>
      <c r="AA34" s="1"/>
      <c r="AB34" s="1"/>
      <c r="AC34" s="4"/>
    </row>
    <row r="35" spans="1:29" ht="14.25" customHeight="1">
      <c r="A35" s="57"/>
      <c r="B35" s="80" t="s">
        <v>22</v>
      </c>
      <c r="C35" s="81"/>
      <c r="D35" s="74">
        <v>49</v>
      </c>
      <c r="E35" s="74">
        <v>15</v>
      </c>
      <c r="F35" s="74">
        <v>1</v>
      </c>
      <c r="G35" s="74">
        <v>23</v>
      </c>
      <c r="H35" s="69">
        <v>0</v>
      </c>
      <c r="I35" s="69">
        <v>0</v>
      </c>
      <c r="J35" s="74">
        <v>10</v>
      </c>
      <c r="K35" s="69">
        <v>0</v>
      </c>
      <c r="L35" s="69">
        <v>0</v>
      </c>
      <c r="M35" s="69">
        <v>0</v>
      </c>
      <c r="N35" s="74">
        <v>251</v>
      </c>
      <c r="O35" s="74">
        <v>56</v>
      </c>
      <c r="P35" s="74">
        <v>14</v>
      </c>
      <c r="Q35" s="74">
        <v>180</v>
      </c>
      <c r="R35" s="69">
        <v>0</v>
      </c>
      <c r="S35" s="69">
        <v>1</v>
      </c>
      <c r="T35" s="69">
        <v>0</v>
      </c>
      <c r="U35" s="69">
        <v>0</v>
      </c>
      <c r="V35" s="69">
        <v>0</v>
      </c>
      <c r="W35" s="69">
        <v>0</v>
      </c>
      <c r="X35" s="4"/>
      <c r="Y35" s="4"/>
      <c r="Z35" s="1"/>
      <c r="AA35" s="1"/>
      <c r="AB35" s="1"/>
      <c r="AC35" s="4"/>
    </row>
    <row r="36" spans="1:29" ht="14.25" customHeight="1">
      <c r="A36" s="59"/>
      <c r="B36" s="59"/>
      <c r="C36" s="58" t="s">
        <v>15</v>
      </c>
      <c r="D36" s="74">
        <v>49</v>
      </c>
      <c r="E36" s="74">
        <v>15</v>
      </c>
      <c r="F36" s="74">
        <v>1</v>
      </c>
      <c r="G36" s="74">
        <v>23</v>
      </c>
      <c r="H36" s="69">
        <v>0</v>
      </c>
      <c r="I36" s="69">
        <v>0</v>
      </c>
      <c r="J36" s="74">
        <v>10</v>
      </c>
      <c r="K36" s="69">
        <v>0</v>
      </c>
      <c r="L36" s="69">
        <v>0</v>
      </c>
      <c r="M36" s="69">
        <v>0</v>
      </c>
      <c r="N36" s="74">
        <v>251</v>
      </c>
      <c r="O36" s="74">
        <v>56</v>
      </c>
      <c r="P36" s="74">
        <v>14</v>
      </c>
      <c r="Q36" s="74">
        <v>180</v>
      </c>
      <c r="R36" s="69">
        <v>0</v>
      </c>
      <c r="S36" s="69">
        <v>1</v>
      </c>
      <c r="T36" s="69">
        <v>0</v>
      </c>
      <c r="U36" s="69">
        <v>0</v>
      </c>
      <c r="V36" s="69">
        <v>0</v>
      </c>
      <c r="W36" s="69">
        <v>0</v>
      </c>
      <c r="X36" s="4"/>
      <c r="Y36" s="4"/>
      <c r="Z36" s="1"/>
      <c r="AA36" s="1"/>
      <c r="AB36" s="1"/>
      <c r="AC36" s="4"/>
    </row>
    <row r="37" spans="1:29" ht="14.25" customHeight="1">
      <c r="A37" s="59"/>
      <c r="B37" s="80" t="s">
        <v>23</v>
      </c>
      <c r="C37" s="81"/>
      <c r="D37" s="74">
        <v>1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74">
        <v>1</v>
      </c>
      <c r="K37" s="69">
        <v>0</v>
      </c>
      <c r="L37" s="69">
        <v>0</v>
      </c>
      <c r="M37" s="69">
        <v>0</v>
      </c>
      <c r="N37" s="74">
        <v>1</v>
      </c>
      <c r="O37" s="69">
        <v>0</v>
      </c>
      <c r="P37" s="69">
        <v>0</v>
      </c>
      <c r="Q37" s="74">
        <v>1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4"/>
      <c r="Y37" s="4"/>
      <c r="Z37" s="1"/>
      <c r="AA37" s="1"/>
      <c r="AB37" s="1"/>
      <c r="AC37" s="4"/>
    </row>
    <row r="38" spans="1:29" ht="14.25" customHeight="1">
      <c r="A38" s="59"/>
      <c r="B38" s="59"/>
      <c r="C38" s="58" t="s">
        <v>15</v>
      </c>
      <c r="D38" s="74">
        <v>1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74">
        <v>1</v>
      </c>
      <c r="K38" s="69">
        <v>0</v>
      </c>
      <c r="L38" s="69">
        <v>0</v>
      </c>
      <c r="M38" s="69">
        <v>0</v>
      </c>
      <c r="N38" s="74">
        <v>1</v>
      </c>
      <c r="O38" s="69">
        <v>0</v>
      </c>
      <c r="P38" s="69">
        <v>0</v>
      </c>
      <c r="Q38" s="74">
        <v>1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4"/>
      <c r="Y38" s="4"/>
      <c r="Z38" s="1"/>
      <c r="AA38" s="1"/>
      <c r="AB38" s="1"/>
      <c r="AC38" s="4"/>
    </row>
    <row r="39" spans="1:29" ht="14.25" customHeight="1">
      <c r="A39" s="60"/>
      <c r="B39" s="60"/>
      <c r="C39" s="58"/>
      <c r="D39" s="75"/>
      <c r="E39" s="70"/>
      <c r="F39" s="70"/>
      <c r="G39" s="70"/>
      <c r="H39" s="70"/>
      <c r="I39" s="70"/>
      <c r="J39" s="75"/>
      <c r="K39" s="70"/>
      <c r="L39" s="70"/>
      <c r="M39" s="70"/>
      <c r="N39" s="75"/>
      <c r="O39" s="70"/>
      <c r="P39" s="70"/>
      <c r="Q39" s="70"/>
      <c r="R39" s="70"/>
      <c r="S39" s="70"/>
      <c r="T39" s="70"/>
      <c r="U39" s="70"/>
      <c r="V39" s="70"/>
      <c r="W39" s="70"/>
      <c r="Z39" s="1"/>
      <c r="AA39" s="1"/>
      <c r="AB39" s="1"/>
      <c r="AC39" s="4"/>
    </row>
    <row r="40" spans="1:29" ht="14.25" customHeight="1">
      <c r="A40" s="78" t="s">
        <v>28</v>
      </c>
      <c r="B40" s="78"/>
      <c r="C40" s="79"/>
      <c r="D40" s="74">
        <v>10</v>
      </c>
      <c r="E40" s="74">
        <v>2</v>
      </c>
      <c r="F40" s="69">
        <v>0</v>
      </c>
      <c r="G40" s="74">
        <v>6</v>
      </c>
      <c r="H40" s="69">
        <v>0</v>
      </c>
      <c r="I40" s="69">
        <v>0</v>
      </c>
      <c r="J40" s="74">
        <v>2</v>
      </c>
      <c r="K40" s="69">
        <v>0</v>
      </c>
      <c r="L40" s="69">
        <v>0</v>
      </c>
      <c r="M40" s="69">
        <v>0</v>
      </c>
      <c r="N40" s="74">
        <v>72</v>
      </c>
      <c r="O40" s="74">
        <v>10</v>
      </c>
      <c r="P40" s="69">
        <v>0</v>
      </c>
      <c r="Q40" s="74">
        <v>61</v>
      </c>
      <c r="R40" s="69">
        <v>0</v>
      </c>
      <c r="S40" s="69">
        <v>1</v>
      </c>
      <c r="T40" s="69">
        <v>0</v>
      </c>
      <c r="U40" s="69">
        <v>0</v>
      </c>
      <c r="V40" s="69">
        <v>0</v>
      </c>
      <c r="W40" s="69">
        <v>0</v>
      </c>
      <c r="X40" s="4"/>
      <c r="Y40" s="4"/>
      <c r="Z40" s="1"/>
      <c r="AA40" s="1"/>
      <c r="AB40" s="1"/>
      <c r="AC40" s="4"/>
    </row>
    <row r="41" spans="1:29" ht="14.25" customHeight="1">
      <c r="A41" s="57"/>
      <c r="B41" s="80" t="s">
        <v>22</v>
      </c>
      <c r="C41" s="81"/>
      <c r="D41" s="74">
        <v>10</v>
      </c>
      <c r="E41" s="74">
        <v>2</v>
      </c>
      <c r="F41" s="69">
        <v>0</v>
      </c>
      <c r="G41" s="74">
        <v>6</v>
      </c>
      <c r="H41" s="69">
        <v>0</v>
      </c>
      <c r="I41" s="69">
        <v>0</v>
      </c>
      <c r="J41" s="74">
        <v>2</v>
      </c>
      <c r="K41" s="69">
        <v>0</v>
      </c>
      <c r="L41" s="69">
        <v>0</v>
      </c>
      <c r="M41" s="69">
        <v>0</v>
      </c>
      <c r="N41" s="74">
        <v>72</v>
      </c>
      <c r="O41" s="74">
        <v>10</v>
      </c>
      <c r="P41" s="69">
        <v>0</v>
      </c>
      <c r="Q41" s="74">
        <v>61</v>
      </c>
      <c r="R41" s="69">
        <v>0</v>
      </c>
      <c r="S41" s="69">
        <v>1</v>
      </c>
      <c r="T41" s="69">
        <v>0</v>
      </c>
      <c r="U41" s="69">
        <v>0</v>
      </c>
      <c r="V41" s="69">
        <v>0</v>
      </c>
      <c r="W41" s="69">
        <v>0</v>
      </c>
      <c r="X41" s="4"/>
      <c r="Y41" s="4"/>
      <c r="Z41" s="1"/>
      <c r="AA41" s="1"/>
      <c r="AB41" s="1"/>
      <c r="AC41" s="4"/>
    </row>
    <row r="42" spans="1:29" ht="14.25" customHeight="1">
      <c r="A42" s="59"/>
      <c r="B42" s="59"/>
      <c r="C42" s="58" t="s">
        <v>15</v>
      </c>
      <c r="D42" s="74">
        <v>10</v>
      </c>
      <c r="E42" s="74">
        <v>2</v>
      </c>
      <c r="F42" s="69">
        <v>0</v>
      </c>
      <c r="G42" s="74">
        <v>6</v>
      </c>
      <c r="H42" s="69">
        <v>0</v>
      </c>
      <c r="I42" s="69">
        <v>0</v>
      </c>
      <c r="J42" s="74">
        <v>2</v>
      </c>
      <c r="K42" s="69">
        <v>0</v>
      </c>
      <c r="L42" s="69">
        <v>0</v>
      </c>
      <c r="M42" s="69">
        <v>0</v>
      </c>
      <c r="N42" s="74">
        <v>72</v>
      </c>
      <c r="O42" s="74">
        <v>10</v>
      </c>
      <c r="P42" s="69">
        <v>0</v>
      </c>
      <c r="Q42" s="74">
        <v>61</v>
      </c>
      <c r="R42" s="69">
        <v>0</v>
      </c>
      <c r="S42" s="69">
        <v>1</v>
      </c>
      <c r="T42" s="69">
        <v>0</v>
      </c>
      <c r="U42" s="69">
        <v>0</v>
      </c>
      <c r="V42" s="69">
        <v>0</v>
      </c>
      <c r="W42" s="69">
        <v>0</v>
      </c>
      <c r="X42" s="4"/>
      <c r="Y42" s="4"/>
      <c r="Z42" s="1"/>
      <c r="AA42" s="1"/>
      <c r="AB42" s="1"/>
      <c r="AC42" s="4"/>
    </row>
    <row r="43" spans="1:29" ht="14.25" customHeight="1">
      <c r="A43" s="59"/>
      <c r="B43" s="59"/>
      <c r="C43" s="61"/>
      <c r="D43" s="75"/>
      <c r="E43" s="70"/>
      <c r="F43" s="70"/>
      <c r="G43" s="70"/>
      <c r="H43" s="70"/>
      <c r="I43" s="70"/>
      <c r="J43" s="75"/>
      <c r="K43" s="70"/>
      <c r="L43" s="70"/>
      <c r="M43" s="70"/>
      <c r="N43" s="75"/>
      <c r="O43" s="75"/>
      <c r="P43" s="70"/>
      <c r="Q43" s="75"/>
      <c r="R43" s="70"/>
      <c r="S43" s="70"/>
      <c r="T43" s="70"/>
      <c r="U43" s="70"/>
      <c r="V43" s="70"/>
      <c r="W43" s="70"/>
      <c r="Z43" s="1"/>
      <c r="AA43" s="1"/>
      <c r="AB43" s="1"/>
      <c r="AC43" s="4"/>
    </row>
    <row r="44" spans="1:29" ht="14.25" customHeight="1">
      <c r="A44" s="78" t="s">
        <v>29</v>
      </c>
      <c r="B44" s="78"/>
      <c r="C44" s="79"/>
      <c r="D44" s="74">
        <v>104</v>
      </c>
      <c r="E44" s="74">
        <v>33</v>
      </c>
      <c r="F44" s="69">
        <v>0</v>
      </c>
      <c r="G44" s="74">
        <v>56</v>
      </c>
      <c r="H44" s="69">
        <v>0</v>
      </c>
      <c r="I44" s="69">
        <v>0</v>
      </c>
      <c r="J44" s="74">
        <v>15</v>
      </c>
      <c r="K44" s="69">
        <v>0</v>
      </c>
      <c r="L44" s="69">
        <v>0</v>
      </c>
      <c r="M44" s="69">
        <v>0</v>
      </c>
      <c r="N44" s="74">
        <v>572</v>
      </c>
      <c r="O44" s="74">
        <v>101</v>
      </c>
      <c r="P44" s="74">
        <v>23</v>
      </c>
      <c r="Q44" s="74">
        <v>446</v>
      </c>
      <c r="R44" s="69">
        <v>0</v>
      </c>
      <c r="S44" s="69">
        <v>0</v>
      </c>
      <c r="T44" s="69">
        <v>2</v>
      </c>
      <c r="U44" s="69">
        <v>0</v>
      </c>
      <c r="V44" s="69">
        <v>0</v>
      </c>
      <c r="W44" s="69">
        <v>0</v>
      </c>
      <c r="X44" s="4"/>
      <c r="Y44" s="4"/>
      <c r="Z44" s="1"/>
      <c r="AA44" s="1"/>
      <c r="AB44" s="1"/>
      <c r="AC44" s="4"/>
    </row>
    <row r="45" spans="1:29" ht="14.25" customHeight="1">
      <c r="A45" s="57"/>
      <c r="B45" s="80" t="s">
        <v>22</v>
      </c>
      <c r="C45" s="81"/>
      <c r="D45" s="74">
        <v>101</v>
      </c>
      <c r="E45" s="74">
        <v>33</v>
      </c>
      <c r="F45" s="69">
        <v>0</v>
      </c>
      <c r="G45" s="74">
        <v>54</v>
      </c>
      <c r="H45" s="69">
        <v>0</v>
      </c>
      <c r="I45" s="69">
        <v>0</v>
      </c>
      <c r="J45" s="74">
        <v>14</v>
      </c>
      <c r="K45" s="69">
        <v>0</v>
      </c>
      <c r="L45" s="69">
        <v>0</v>
      </c>
      <c r="M45" s="69">
        <v>0</v>
      </c>
      <c r="N45" s="74">
        <v>572</v>
      </c>
      <c r="O45" s="74">
        <v>101</v>
      </c>
      <c r="P45" s="74">
        <v>23</v>
      </c>
      <c r="Q45" s="74">
        <v>446</v>
      </c>
      <c r="R45" s="69">
        <v>0</v>
      </c>
      <c r="S45" s="69">
        <v>0</v>
      </c>
      <c r="T45" s="69">
        <v>2</v>
      </c>
      <c r="U45" s="69">
        <v>0</v>
      </c>
      <c r="V45" s="69">
        <v>0</v>
      </c>
      <c r="W45" s="69">
        <v>0</v>
      </c>
      <c r="X45" s="4"/>
      <c r="Y45" s="4"/>
      <c r="Z45" s="1"/>
      <c r="AA45" s="1"/>
      <c r="AB45" s="1"/>
      <c r="AC45" s="4"/>
    </row>
    <row r="46" spans="1:29" ht="14.25" customHeight="1">
      <c r="A46" s="59"/>
      <c r="B46" s="59"/>
      <c r="C46" s="58" t="s">
        <v>15</v>
      </c>
      <c r="D46" s="74">
        <v>66</v>
      </c>
      <c r="E46" s="74">
        <v>26</v>
      </c>
      <c r="F46" s="69">
        <v>0</v>
      </c>
      <c r="G46" s="74">
        <v>31</v>
      </c>
      <c r="H46" s="69">
        <v>0</v>
      </c>
      <c r="I46" s="69">
        <v>0</v>
      </c>
      <c r="J46" s="74">
        <v>9</v>
      </c>
      <c r="K46" s="69">
        <v>0</v>
      </c>
      <c r="L46" s="69">
        <v>0</v>
      </c>
      <c r="M46" s="69">
        <v>0</v>
      </c>
      <c r="N46" s="74">
        <v>348</v>
      </c>
      <c r="O46" s="74">
        <v>86</v>
      </c>
      <c r="P46" s="74">
        <v>20</v>
      </c>
      <c r="Q46" s="74">
        <v>241</v>
      </c>
      <c r="R46" s="69">
        <v>0</v>
      </c>
      <c r="S46" s="69">
        <v>0</v>
      </c>
      <c r="T46" s="69">
        <v>1</v>
      </c>
      <c r="U46" s="69">
        <v>0</v>
      </c>
      <c r="V46" s="69">
        <v>0</v>
      </c>
      <c r="W46" s="69">
        <v>0</v>
      </c>
      <c r="X46" s="4"/>
      <c r="Y46" s="4"/>
      <c r="Z46" s="1"/>
      <c r="AA46" s="1"/>
      <c r="AB46" s="1"/>
      <c r="AC46" s="4"/>
    </row>
    <row r="47" spans="1:29" ht="14.25" customHeight="1">
      <c r="A47" s="59"/>
      <c r="B47" s="59"/>
      <c r="C47" s="58" t="s">
        <v>16</v>
      </c>
      <c r="D47" s="74">
        <v>35</v>
      </c>
      <c r="E47" s="74">
        <v>7</v>
      </c>
      <c r="F47" s="69">
        <v>0</v>
      </c>
      <c r="G47" s="74">
        <v>23</v>
      </c>
      <c r="H47" s="69">
        <v>0</v>
      </c>
      <c r="I47" s="69">
        <v>0</v>
      </c>
      <c r="J47" s="74">
        <v>5</v>
      </c>
      <c r="K47" s="69">
        <v>0</v>
      </c>
      <c r="L47" s="69">
        <v>0</v>
      </c>
      <c r="M47" s="69">
        <v>0</v>
      </c>
      <c r="N47" s="74">
        <v>224</v>
      </c>
      <c r="O47" s="74">
        <v>15</v>
      </c>
      <c r="P47" s="74">
        <v>3</v>
      </c>
      <c r="Q47" s="74">
        <v>205</v>
      </c>
      <c r="R47" s="69">
        <v>0</v>
      </c>
      <c r="S47" s="69">
        <v>0</v>
      </c>
      <c r="T47" s="69">
        <v>1</v>
      </c>
      <c r="U47" s="69">
        <v>0</v>
      </c>
      <c r="V47" s="69">
        <v>0</v>
      </c>
      <c r="W47" s="69">
        <v>0</v>
      </c>
      <c r="X47" s="4"/>
      <c r="Y47" s="4"/>
      <c r="Z47" s="1"/>
      <c r="AA47" s="1"/>
      <c r="AB47" s="1"/>
      <c r="AC47" s="4"/>
    </row>
    <row r="48" spans="1:29" ht="14.25" customHeight="1">
      <c r="A48" s="59"/>
      <c r="B48" s="80" t="s">
        <v>23</v>
      </c>
      <c r="C48" s="81"/>
      <c r="D48" s="74">
        <v>3</v>
      </c>
      <c r="E48" s="69">
        <v>0</v>
      </c>
      <c r="F48" s="69">
        <v>0</v>
      </c>
      <c r="G48" s="74">
        <v>2</v>
      </c>
      <c r="H48" s="69">
        <v>0</v>
      </c>
      <c r="I48" s="69">
        <v>0</v>
      </c>
      <c r="J48" s="74">
        <v>1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4"/>
      <c r="Y48" s="4"/>
      <c r="Z48" s="1"/>
      <c r="AA48" s="1"/>
      <c r="AB48" s="1"/>
      <c r="AC48" s="4"/>
    </row>
    <row r="49" spans="1:29" ht="14.25" customHeight="1">
      <c r="A49" s="59"/>
      <c r="B49" s="59"/>
      <c r="C49" s="58" t="s">
        <v>15</v>
      </c>
      <c r="D49" s="74">
        <v>3</v>
      </c>
      <c r="E49" s="69">
        <v>0</v>
      </c>
      <c r="F49" s="69">
        <v>0</v>
      </c>
      <c r="G49" s="74">
        <v>2</v>
      </c>
      <c r="H49" s="69">
        <v>0</v>
      </c>
      <c r="I49" s="69">
        <v>0</v>
      </c>
      <c r="J49" s="74">
        <v>1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4"/>
      <c r="Y49" s="4"/>
      <c r="Z49" s="1"/>
      <c r="AA49" s="1"/>
      <c r="AB49" s="1"/>
      <c r="AC49" s="4"/>
    </row>
    <row r="50" spans="1:29" ht="14.25" customHeight="1">
      <c r="A50" s="59"/>
      <c r="B50" s="59"/>
      <c r="C50" s="58"/>
      <c r="D50" s="74"/>
      <c r="E50" s="69"/>
      <c r="F50" s="69"/>
      <c r="G50" s="69"/>
      <c r="H50" s="69"/>
      <c r="I50" s="69"/>
      <c r="J50" s="74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4"/>
      <c r="Y50" s="4"/>
      <c r="Z50" s="1"/>
      <c r="AA50" s="1"/>
      <c r="AB50" s="1"/>
      <c r="AC50" s="4"/>
    </row>
    <row r="51" spans="1:29" ht="14.25" customHeight="1">
      <c r="A51" s="78" t="s">
        <v>31</v>
      </c>
      <c r="B51" s="78"/>
      <c r="C51" s="79"/>
      <c r="D51" s="74">
        <v>97</v>
      </c>
      <c r="E51" s="74">
        <v>16</v>
      </c>
      <c r="F51" s="69">
        <v>0</v>
      </c>
      <c r="G51" s="74">
        <v>56</v>
      </c>
      <c r="H51" s="69">
        <v>0</v>
      </c>
      <c r="I51" s="69">
        <v>0</v>
      </c>
      <c r="J51" s="74">
        <v>23</v>
      </c>
      <c r="K51" s="69">
        <v>0</v>
      </c>
      <c r="L51" s="74">
        <v>2</v>
      </c>
      <c r="M51" s="69">
        <v>0</v>
      </c>
      <c r="N51" s="74">
        <v>609</v>
      </c>
      <c r="O51" s="74">
        <v>99</v>
      </c>
      <c r="P51" s="74">
        <v>20</v>
      </c>
      <c r="Q51" s="74">
        <v>482</v>
      </c>
      <c r="R51" s="69">
        <v>1</v>
      </c>
      <c r="S51" s="69">
        <v>0</v>
      </c>
      <c r="T51" s="69">
        <v>5</v>
      </c>
      <c r="U51" s="69">
        <v>0</v>
      </c>
      <c r="V51" s="69">
        <v>2</v>
      </c>
      <c r="W51" s="69">
        <v>0</v>
      </c>
      <c r="X51" s="4"/>
      <c r="Y51" s="4"/>
      <c r="Z51" s="1"/>
      <c r="AA51" s="1"/>
      <c r="AB51" s="1"/>
      <c r="AC51" s="4"/>
    </row>
    <row r="52" spans="1:29" ht="14.25" customHeight="1">
      <c r="A52" s="57"/>
      <c r="B52" s="80" t="s">
        <v>22</v>
      </c>
      <c r="C52" s="81"/>
      <c r="D52" s="74">
        <v>96</v>
      </c>
      <c r="E52" s="74">
        <v>16</v>
      </c>
      <c r="F52" s="69">
        <v>0</v>
      </c>
      <c r="G52" s="74">
        <v>56</v>
      </c>
      <c r="H52" s="69">
        <v>0</v>
      </c>
      <c r="I52" s="69">
        <v>0</v>
      </c>
      <c r="J52" s="74">
        <v>22</v>
      </c>
      <c r="K52" s="69">
        <v>0</v>
      </c>
      <c r="L52" s="74">
        <v>2</v>
      </c>
      <c r="M52" s="69">
        <v>0</v>
      </c>
      <c r="N52" s="74">
        <v>603</v>
      </c>
      <c r="O52" s="74">
        <v>98</v>
      </c>
      <c r="P52" s="74">
        <v>19</v>
      </c>
      <c r="Q52" s="74">
        <v>479</v>
      </c>
      <c r="R52" s="69">
        <v>1</v>
      </c>
      <c r="S52" s="69">
        <v>0</v>
      </c>
      <c r="T52" s="69">
        <v>4</v>
      </c>
      <c r="U52" s="69">
        <v>0</v>
      </c>
      <c r="V52" s="69">
        <v>2</v>
      </c>
      <c r="W52" s="69">
        <v>0</v>
      </c>
      <c r="X52" s="4"/>
      <c r="Y52" s="4"/>
      <c r="Z52" s="1"/>
      <c r="AA52" s="1"/>
      <c r="AB52" s="1"/>
      <c r="AC52" s="4"/>
    </row>
    <row r="53" spans="1:29" ht="14.25" customHeight="1">
      <c r="A53" s="59"/>
      <c r="B53" s="59"/>
      <c r="C53" s="58" t="s">
        <v>15</v>
      </c>
      <c r="D53" s="74">
        <v>41</v>
      </c>
      <c r="E53" s="74">
        <v>10</v>
      </c>
      <c r="F53" s="69">
        <v>0</v>
      </c>
      <c r="G53" s="74">
        <v>16</v>
      </c>
      <c r="H53" s="69">
        <v>0</v>
      </c>
      <c r="I53" s="69">
        <v>0</v>
      </c>
      <c r="J53" s="74">
        <v>13</v>
      </c>
      <c r="K53" s="69">
        <v>0</v>
      </c>
      <c r="L53" s="74">
        <v>2</v>
      </c>
      <c r="M53" s="69">
        <v>0</v>
      </c>
      <c r="N53" s="74">
        <v>351</v>
      </c>
      <c r="O53" s="74">
        <v>77</v>
      </c>
      <c r="P53" s="74">
        <v>15</v>
      </c>
      <c r="Q53" s="74">
        <v>255</v>
      </c>
      <c r="R53" s="69">
        <v>0</v>
      </c>
      <c r="S53" s="69">
        <v>0</v>
      </c>
      <c r="T53" s="69">
        <v>2</v>
      </c>
      <c r="U53" s="69">
        <v>0</v>
      </c>
      <c r="V53" s="69">
        <v>2</v>
      </c>
      <c r="W53" s="69">
        <v>0</v>
      </c>
      <c r="X53" s="4"/>
      <c r="Y53" s="4"/>
      <c r="Z53" s="1"/>
      <c r="AA53" s="1"/>
      <c r="AB53" s="1"/>
      <c r="AC53" s="4"/>
    </row>
    <row r="54" spans="1:29" ht="14.25" customHeight="1">
      <c r="A54" s="59"/>
      <c r="B54" s="59"/>
      <c r="C54" s="58" t="s">
        <v>16</v>
      </c>
      <c r="D54" s="74">
        <v>55</v>
      </c>
      <c r="E54" s="74">
        <v>6</v>
      </c>
      <c r="F54" s="69">
        <v>0</v>
      </c>
      <c r="G54" s="74">
        <v>40</v>
      </c>
      <c r="H54" s="69">
        <v>0</v>
      </c>
      <c r="I54" s="69">
        <v>0</v>
      </c>
      <c r="J54" s="74">
        <v>9</v>
      </c>
      <c r="K54" s="69">
        <v>0</v>
      </c>
      <c r="L54" s="69">
        <v>0</v>
      </c>
      <c r="M54" s="69">
        <v>0</v>
      </c>
      <c r="N54" s="74">
        <v>252</v>
      </c>
      <c r="O54" s="74">
        <v>21</v>
      </c>
      <c r="P54" s="74">
        <v>4</v>
      </c>
      <c r="Q54" s="74">
        <v>224</v>
      </c>
      <c r="R54" s="69">
        <v>1</v>
      </c>
      <c r="S54" s="69">
        <v>0</v>
      </c>
      <c r="T54" s="69">
        <v>2</v>
      </c>
      <c r="U54" s="69">
        <v>0</v>
      </c>
      <c r="V54" s="69">
        <v>0</v>
      </c>
      <c r="W54" s="69">
        <v>0</v>
      </c>
      <c r="X54" s="4"/>
      <c r="Y54" s="4"/>
      <c r="Z54" s="1"/>
      <c r="AA54" s="1"/>
      <c r="AB54" s="1"/>
      <c r="AC54" s="4"/>
    </row>
    <row r="55" spans="1:29" ht="14.25" customHeight="1">
      <c r="A55" s="59"/>
      <c r="B55" s="80" t="s">
        <v>23</v>
      </c>
      <c r="C55" s="81"/>
      <c r="D55" s="74">
        <v>1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74">
        <v>1</v>
      </c>
      <c r="K55" s="69">
        <v>0</v>
      </c>
      <c r="L55" s="69">
        <v>0</v>
      </c>
      <c r="M55" s="69">
        <v>0</v>
      </c>
      <c r="N55" s="74">
        <v>6</v>
      </c>
      <c r="O55" s="74">
        <v>1</v>
      </c>
      <c r="P55" s="74">
        <v>1</v>
      </c>
      <c r="Q55" s="74">
        <v>3</v>
      </c>
      <c r="R55" s="69">
        <v>0</v>
      </c>
      <c r="S55" s="69">
        <v>0</v>
      </c>
      <c r="T55" s="69">
        <v>1</v>
      </c>
      <c r="U55" s="69">
        <v>0</v>
      </c>
      <c r="V55" s="69">
        <v>0</v>
      </c>
      <c r="W55" s="69">
        <v>0</v>
      </c>
      <c r="X55" s="4"/>
      <c r="Y55" s="4"/>
      <c r="Z55" s="1"/>
      <c r="AA55" s="1"/>
      <c r="AB55" s="1"/>
      <c r="AC55" s="4"/>
    </row>
    <row r="56" spans="1:29" ht="14.25" customHeight="1">
      <c r="A56" s="59"/>
      <c r="B56" s="59"/>
      <c r="C56" s="58" t="s">
        <v>15</v>
      </c>
      <c r="D56" s="74">
        <v>1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74">
        <v>1</v>
      </c>
      <c r="K56" s="69">
        <v>0</v>
      </c>
      <c r="L56" s="69">
        <v>0</v>
      </c>
      <c r="M56" s="69">
        <v>0</v>
      </c>
      <c r="N56" s="74">
        <v>6</v>
      </c>
      <c r="O56" s="74">
        <v>1</v>
      </c>
      <c r="P56" s="74">
        <v>1</v>
      </c>
      <c r="Q56" s="74">
        <v>3</v>
      </c>
      <c r="R56" s="69">
        <v>0</v>
      </c>
      <c r="S56" s="69">
        <v>0</v>
      </c>
      <c r="T56" s="69">
        <v>1</v>
      </c>
      <c r="U56" s="69">
        <v>0</v>
      </c>
      <c r="V56" s="69">
        <v>0</v>
      </c>
      <c r="W56" s="69">
        <v>0</v>
      </c>
      <c r="X56" s="4"/>
      <c r="Y56" s="4"/>
      <c r="Z56" s="1"/>
      <c r="AA56" s="1"/>
      <c r="AB56" s="1"/>
      <c r="AC56" s="4"/>
    </row>
    <row r="57" spans="1:29" ht="14.25" customHeight="1">
      <c r="A57" s="59"/>
      <c r="B57" s="59"/>
      <c r="C57" s="58"/>
      <c r="D57" s="75"/>
      <c r="E57" s="70"/>
      <c r="F57" s="70"/>
      <c r="G57" s="70"/>
      <c r="H57" s="70"/>
      <c r="I57" s="70"/>
      <c r="J57" s="75"/>
      <c r="K57" s="70"/>
      <c r="L57" s="70"/>
      <c r="M57" s="70"/>
      <c r="N57" s="75"/>
      <c r="O57" s="75"/>
      <c r="P57" s="70"/>
      <c r="Q57" s="75"/>
      <c r="R57" s="70"/>
      <c r="S57" s="70"/>
      <c r="T57" s="70"/>
      <c r="U57" s="70"/>
      <c r="V57" s="70"/>
      <c r="W57" s="70"/>
      <c r="Z57" s="1"/>
      <c r="AA57" s="1"/>
      <c r="AB57" s="1"/>
      <c r="AC57" s="4"/>
    </row>
    <row r="58" spans="1:29" ht="14.25" customHeight="1">
      <c r="A58" s="78" t="s">
        <v>32</v>
      </c>
      <c r="B58" s="78"/>
      <c r="C58" s="79"/>
      <c r="D58" s="74">
        <v>25</v>
      </c>
      <c r="E58" s="74">
        <v>6</v>
      </c>
      <c r="F58" s="69">
        <v>0</v>
      </c>
      <c r="G58" s="74">
        <v>12</v>
      </c>
      <c r="H58" s="69">
        <v>0</v>
      </c>
      <c r="I58" s="69">
        <v>0</v>
      </c>
      <c r="J58" s="74">
        <v>6</v>
      </c>
      <c r="K58" s="69">
        <v>0</v>
      </c>
      <c r="L58" s="74">
        <v>1</v>
      </c>
      <c r="M58" s="69">
        <v>0</v>
      </c>
      <c r="N58" s="74">
        <v>206</v>
      </c>
      <c r="O58" s="74">
        <v>42</v>
      </c>
      <c r="P58" s="74">
        <v>14</v>
      </c>
      <c r="Q58" s="74">
        <v>149</v>
      </c>
      <c r="R58" s="69">
        <v>0</v>
      </c>
      <c r="S58" s="69">
        <v>0</v>
      </c>
      <c r="T58" s="69">
        <v>1</v>
      </c>
      <c r="U58" s="69">
        <v>0</v>
      </c>
      <c r="V58" s="69">
        <v>0</v>
      </c>
      <c r="W58" s="69">
        <v>0</v>
      </c>
      <c r="X58" s="4"/>
      <c r="Y58" s="4"/>
      <c r="Z58" s="1"/>
      <c r="AA58" s="1"/>
      <c r="AB58" s="1"/>
      <c r="AC58" s="4"/>
    </row>
    <row r="59" spans="1:29" ht="14.25" customHeight="1">
      <c r="A59" s="57"/>
      <c r="B59" s="80" t="s">
        <v>22</v>
      </c>
      <c r="C59" s="81"/>
      <c r="D59" s="74">
        <v>25</v>
      </c>
      <c r="E59" s="74">
        <v>6</v>
      </c>
      <c r="F59" s="69">
        <v>0</v>
      </c>
      <c r="G59" s="74">
        <v>12</v>
      </c>
      <c r="H59" s="69">
        <v>0</v>
      </c>
      <c r="I59" s="69">
        <v>0</v>
      </c>
      <c r="J59" s="74">
        <v>6</v>
      </c>
      <c r="K59" s="69">
        <v>0</v>
      </c>
      <c r="L59" s="74">
        <v>1</v>
      </c>
      <c r="M59" s="69">
        <v>0</v>
      </c>
      <c r="N59" s="74">
        <v>206</v>
      </c>
      <c r="O59" s="74">
        <v>42</v>
      </c>
      <c r="P59" s="74">
        <v>14</v>
      </c>
      <c r="Q59" s="74">
        <v>149</v>
      </c>
      <c r="R59" s="69">
        <v>0</v>
      </c>
      <c r="S59" s="69">
        <v>0</v>
      </c>
      <c r="T59" s="69">
        <v>1</v>
      </c>
      <c r="U59" s="69">
        <v>0</v>
      </c>
      <c r="V59" s="69">
        <v>0</v>
      </c>
      <c r="W59" s="69">
        <v>0</v>
      </c>
      <c r="X59" s="4"/>
      <c r="Y59" s="4"/>
      <c r="Z59" s="1"/>
      <c r="AA59" s="1"/>
      <c r="AB59" s="1"/>
      <c r="AC59" s="4"/>
    </row>
    <row r="60" spans="1:29" ht="14.25" customHeight="1">
      <c r="A60" s="59"/>
      <c r="B60" s="59"/>
      <c r="C60" s="58" t="s">
        <v>15</v>
      </c>
      <c r="D60" s="74">
        <v>25</v>
      </c>
      <c r="E60" s="74">
        <v>6</v>
      </c>
      <c r="F60" s="69">
        <v>0</v>
      </c>
      <c r="G60" s="74">
        <v>12</v>
      </c>
      <c r="H60" s="69">
        <v>0</v>
      </c>
      <c r="I60" s="69">
        <v>0</v>
      </c>
      <c r="J60" s="74">
        <v>6</v>
      </c>
      <c r="K60" s="69">
        <v>0</v>
      </c>
      <c r="L60" s="74">
        <v>1</v>
      </c>
      <c r="M60" s="69">
        <v>0</v>
      </c>
      <c r="N60" s="74">
        <v>206</v>
      </c>
      <c r="O60" s="74">
        <v>42</v>
      </c>
      <c r="P60" s="74">
        <v>14</v>
      </c>
      <c r="Q60" s="74">
        <v>149</v>
      </c>
      <c r="R60" s="69">
        <v>0</v>
      </c>
      <c r="S60" s="69">
        <v>0</v>
      </c>
      <c r="T60" s="69">
        <v>1</v>
      </c>
      <c r="U60" s="69">
        <v>0</v>
      </c>
      <c r="V60" s="69">
        <v>0</v>
      </c>
      <c r="W60" s="69">
        <v>0</v>
      </c>
      <c r="X60" s="4"/>
      <c r="Y60" s="4"/>
      <c r="Z60" s="1"/>
      <c r="AA60" s="1"/>
      <c r="AB60" s="1"/>
      <c r="AC60" s="4"/>
    </row>
    <row r="61" spans="1:29" ht="14.25" customHeight="1">
      <c r="A61" s="59"/>
      <c r="B61" s="80" t="s">
        <v>23</v>
      </c>
      <c r="C61" s="81"/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4"/>
      <c r="Y61" s="4"/>
      <c r="Z61" s="1"/>
      <c r="AA61" s="1"/>
      <c r="AB61" s="1"/>
      <c r="AC61" s="4"/>
    </row>
    <row r="62" spans="1:29" ht="14.25" customHeight="1">
      <c r="A62" s="59"/>
      <c r="B62" s="59"/>
      <c r="C62" s="58" t="s">
        <v>15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Z62" s="1"/>
      <c r="AA62" s="1"/>
      <c r="AB62" s="1"/>
      <c r="AC62" s="4"/>
    </row>
    <row r="63" spans="1:29" ht="14.25" customHeight="1">
      <c r="A63" s="57"/>
      <c r="B63" s="57"/>
      <c r="C63" s="58"/>
      <c r="D63" s="75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1"/>
      <c r="AA63" s="1"/>
      <c r="AB63" s="1"/>
      <c r="AC63" s="4"/>
    </row>
    <row r="64" spans="1:29" ht="14.25" customHeight="1">
      <c r="A64" s="78" t="s">
        <v>33</v>
      </c>
      <c r="B64" s="78"/>
      <c r="C64" s="79"/>
      <c r="D64" s="74">
        <v>17</v>
      </c>
      <c r="E64" s="74">
        <v>3</v>
      </c>
      <c r="F64" s="69">
        <v>0</v>
      </c>
      <c r="G64" s="74">
        <v>11</v>
      </c>
      <c r="H64" s="69">
        <v>0</v>
      </c>
      <c r="I64" s="69">
        <v>0</v>
      </c>
      <c r="J64" s="74">
        <v>3</v>
      </c>
      <c r="K64" s="69">
        <v>0</v>
      </c>
      <c r="L64" s="69">
        <v>0</v>
      </c>
      <c r="M64" s="69">
        <v>0</v>
      </c>
      <c r="N64" s="74">
        <v>32</v>
      </c>
      <c r="O64" s="74">
        <v>5</v>
      </c>
      <c r="P64" s="69">
        <v>0</v>
      </c>
      <c r="Q64" s="69">
        <v>25</v>
      </c>
      <c r="R64" s="69">
        <v>0</v>
      </c>
      <c r="S64" s="69">
        <v>0</v>
      </c>
      <c r="T64" s="69">
        <v>2</v>
      </c>
      <c r="U64" s="69">
        <v>0</v>
      </c>
      <c r="V64" s="69">
        <v>0</v>
      </c>
      <c r="W64" s="69">
        <v>0</v>
      </c>
      <c r="X64" s="4"/>
      <c r="Y64" s="4"/>
      <c r="Z64" s="1"/>
      <c r="AA64" s="1"/>
      <c r="AB64" s="1"/>
      <c r="AC64" s="4"/>
    </row>
    <row r="65" spans="1:29" ht="14.25" customHeight="1">
      <c r="A65" s="57"/>
      <c r="B65" s="80" t="s">
        <v>22</v>
      </c>
      <c r="C65" s="81"/>
      <c r="D65" s="74">
        <v>17</v>
      </c>
      <c r="E65" s="74">
        <v>3</v>
      </c>
      <c r="F65" s="69">
        <v>0</v>
      </c>
      <c r="G65" s="74">
        <v>11</v>
      </c>
      <c r="H65" s="69">
        <v>0</v>
      </c>
      <c r="I65" s="69">
        <v>0</v>
      </c>
      <c r="J65" s="74">
        <v>3</v>
      </c>
      <c r="K65" s="69">
        <v>0</v>
      </c>
      <c r="L65" s="69">
        <v>0</v>
      </c>
      <c r="M65" s="69">
        <v>0</v>
      </c>
      <c r="N65" s="74">
        <v>32</v>
      </c>
      <c r="O65" s="74">
        <v>5</v>
      </c>
      <c r="P65" s="69">
        <v>0</v>
      </c>
      <c r="Q65" s="69">
        <v>25</v>
      </c>
      <c r="R65" s="69">
        <v>0</v>
      </c>
      <c r="S65" s="69">
        <v>0</v>
      </c>
      <c r="T65" s="69">
        <v>2</v>
      </c>
      <c r="U65" s="69">
        <v>0</v>
      </c>
      <c r="V65" s="69">
        <v>0</v>
      </c>
      <c r="W65" s="69">
        <v>0</v>
      </c>
      <c r="X65" s="4"/>
      <c r="Y65" s="4"/>
      <c r="Z65" s="1"/>
      <c r="AA65" s="1"/>
      <c r="AB65" s="1"/>
      <c r="AC65" s="4"/>
    </row>
    <row r="66" spans="1:29" ht="14.25" customHeight="1">
      <c r="A66" s="59"/>
      <c r="B66" s="59"/>
      <c r="C66" s="58" t="s">
        <v>15</v>
      </c>
      <c r="D66" s="74">
        <v>17</v>
      </c>
      <c r="E66" s="74">
        <v>3</v>
      </c>
      <c r="F66" s="69">
        <v>0</v>
      </c>
      <c r="G66" s="74">
        <v>11</v>
      </c>
      <c r="H66" s="69">
        <v>0</v>
      </c>
      <c r="I66" s="69">
        <v>0</v>
      </c>
      <c r="J66" s="74">
        <v>3</v>
      </c>
      <c r="K66" s="69">
        <v>0</v>
      </c>
      <c r="L66" s="69">
        <v>0</v>
      </c>
      <c r="M66" s="69">
        <v>0</v>
      </c>
      <c r="N66" s="74">
        <v>32</v>
      </c>
      <c r="O66" s="74">
        <v>5</v>
      </c>
      <c r="P66" s="69">
        <v>0</v>
      </c>
      <c r="Q66" s="69">
        <v>25</v>
      </c>
      <c r="R66" s="69">
        <v>0</v>
      </c>
      <c r="S66" s="69">
        <v>0</v>
      </c>
      <c r="T66" s="69">
        <v>2</v>
      </c>
      <c r="U66" s="69">
        <v>0</v>
      </c>
      <c r="V66" s="69">
        <v>0</v>
      </c>
      <c r="W66" s="69">
        <v>0</v>
      </c>
      <c r="X66" s="4"/>
      <c r="Y66" s="4"/>
      <c r="Z66" s="1"/>
      <c r="AA66" s="1"/>
      <c r="AB66" s="1"/>
      <c r="AC66" s="4"/>
    </row>
    <row r="67" spans="1:29" ht="14.25" customHeight="1">
      <c r="A67" s="63"/>
      <c r="B67" s="63"/>
      <c r="C67" s="56"/>
      <c r="D67" s="75"/>
      <c r="E67" s="70"/>
      <c r="F67" s="70"/>
      <c r="G67" s="70"/>
      <c r="H67" s="70"/>
      <c r="I67" s="70"/>
      <c r="J67" s="75"/>
      <c r="K67" s="70"/>
      <c r="L67" s="70"/>
      <c r="M67" s="70"/>
      <c r="N67" s="75"/>
      <c r="O67" s="75"/>
      <c r="P67" s="70"/>
      <c r="Q67" s="70"/>
      <c r="R67" s="70"/>
      <c r="S67" s="70"/>
      <c r="T67" s="70"/>
      <c r="U67" s="70"/>
      <c r="V67" s="70"/>
      <c r="W67" s="70"/>
      <c r="Z67" s="1"/>
      <c r="AA67" s="1"/>
      <c r="AB67" s="1"/>
      <c r="AC67" s="4"/>
    </row>
    <row r="68" spans="1:29" ht="14.25" customHeight="1">
      <c r="A68" s="78" t="s">
        <v>34</v>
      </c>
      <c r="B68" s="78"/>
      <c r="C68" s="79"/>
      <c r="D68" s="74">
        <v>48</v>
      </c>
      <c r="E68" s="74">
        <v>14</v>
      </c>
      <c r="F68" s="69">
        <v>0</v>
      </c>
      <c r="G68" s="74">
        <v>22</v>
      </c>
      <c r="H68" s="69">
        <v>0</v>
      </c>
      <c r="I68" s="69">
        <v>0</v>
      </c>
      <c r="J68" s="74">
        <v>12</v>
      </c>
      <c r="K68" s="69">
        <v>0</v>
      </c>
      <c r="L68" s="69">
        <v>0</v>
      </c>
      <c r="M68" s="69">
        <v>0</v>
      </c>
      <c r="N68" s="74">
        <v>219</v>
      </c>
      <c r="O68" s="74">
        <v>75</v>
      </c>
      <c r="P68" s="74">
        <v>11</v>
      </c>
      <c r="Q68" s="74">
        <v>128</v>
      </c>
      <c r="R68" s="69">
        <v>0</v>
      </c>
      <c r="S68" s="69">
        <v>2</v>
      </c>
      <c r="T68" s="69">
        <v>3</v>
      </c>
      <c r="U68" s="69">
        <v>0</v>
      </c>
      <c r="V68" s="69">
        <v>0</v>
      </c>
      <c r="W68" s="69">
        <v>0</v>
      </c>
      <c r="X68" s="4"/>
      <c r="Y68" s="4"/>
      <c r="Z68" s="1"/>
      <c r="AA68" s="1"/>
      <c r="AB68" s="1"/>
      <c r="AC68" s="4"/>
    </row>
    <row r="69" spans="1:29" ht="14.25" customHeight="1">
      <c r="A69" s="57"/>
      <c r="B69" s="80" t="s">
        <v>22</v>
      </c>
      <c r="C69" s="81"/>
      <c r="D69" s="74">
        <v>48</v>
      </c>
      <c r="E69" s="74">
        <v>14</v>
      </c>
      <c r="F69" s="69">
        <v>0</v>
      </c>
      <c r="G69" s="74">
        <v>22</v>
      </c>
      <c r="H69" s="69">
        <v>0</v>
      </c>
      <c r="I69" s="69">
        <v>0</v>
      </c>
      <c r="J69" s="74">
        <v>12</v>
      </c>
      <c r="K69" s="69">
        <v>0</v>
      </c>
      <c r="L69" s="69">
        <v>0</v>
      </c>
      <c r="M69" s="69">
        <v>0</v>
      </c>
      <c r="N69" s="74">
        <v>218</v>
      </c>
      <c r="O69" s="74">
        <v>75</v>
      </c>
      <c r="P69" s="74">
        <v>11</v>
      </c>
      <c r="Q69" s="74">
        <v>128</v>
      </c>
      <c r="R69" s="69">
        <v>0</v>
      </c>
      <c r="S69" s="69">
        <v>2</v>
      </c>
      <c r="T69" s="69">
        <v>2</v>
      </c>
      <c r="U69" s="69">
        <v>0</v>
      </c>
      <c r="V69" s="69">
        <v>0</v>
      </c>
      <c r="W69" s="69">
        <v>0</v>
      </c>
      <c r="X69" s="4"/>
      <c r="Y69" s="4"/>
      <c r="Z69" s="1"/>
      <c r="AA69" s="1"/>
      <c r="AB69" s="1"/>
      <c r="AC69" s="4"/>
    </row>
    <row r="70" spans="1:29" ht="14.25" customHeight="1">
      <c r="A70" s="59"/>
      <c r="B70" s="59"/>
      <c r="C70" s="58" t="s">
        <v>15</v>
      </c>
      <c r="D70" s="74">
        <v>38</v>
      </c>
      <c r="E70" s="74">
        <v>13</v>
      </c>
      <c r="F70" s="69">
        <v>0</v>
      </c>
      <c r="G70" s="74">
        <v>16</v>
      </c>
      <c r="H70" s="69">
        <v>0</v>
      </c>
      <c r="I70" s="69">
        <v>0</v>
      </c>
      <c r="J70" s="74">
        <v>9</v>
      </c>
      <c r="K70" s="69">
        <v>0</v>
      </c>
      <c r="L70" s="69">
        <v>0</v>
      </c>
      <c r="M70" s="69">
        <v>0</v>
      </c>
      <c r="N70" s="74">
        <v>157</v>
      </c>
      <c r="O70" s="74">
        <v>62</v>
      </c>
      <c r="P70" s="74">
        <v>9</v>
      </c>
      <c r="Q70" s="74">
        <v>82</v>
      </c>
      <c r="R70" s="69">
        <v>0</v>
      </c>
      <c r="S70" s="69">
        <v>2</v>
      </c>
      <c r="T70" s="69">
        <v>2</v>
      </c>
      <c r="U70" s="69">
        <v>0</v>
      </c>
      <c r="V70" s="69">
        <v>0</v>
      </c>
      <c r="W70" s="69">
        <v>0</v>
      </c>
      <c r="X70" s="4"/>
      <c r="Y70" s="4"/>
      <c r="Z70" s="1"/>
      <c r="AA70" s="1"/>
      <c r="AB70" s="1"/>
      <c r="AC70" s="4"/>
    </row>
    <row r="71" spans="1:29" ht="14.25" customHeight="1">
      <c r="A71" s="59"/>
      <c r="B71" s="59"/>
      <c r="C71" s="58" t="s">
        <v>16</v>
      </c>
      <c r="D71" s="74">
        <v>10</v>
      </c>
      <c r="E71" s="74">
        <v>1</v>
      </c>
      <c r="F71" s="69">
        <v>0</v>
      </c>
      <c r="G71" s="74">
        <v>6</v>
      </c>
      <c r="H71" s="69">
        <v>0</v>
      </c>
      <c r="I71" s="69">
        <v>0</v>
      </c>
      <c r="J71" s="74">
        <v>3</v>
      </c>
      <c r="K71" s="69">
        <v>0</v>
      </c>
      <c r="L71" s="69">
        <v>0</v>
      </c>
      <c r="M71" s="69">
        <v>0</v>
      </c>
      <c r="N71" s="74">
        <v>61</v>
      </c>
      <c r="O71" s="74">
        <v>13</v>
      </c>
      <c r="P71" s="74">
        <v>2</v>
      </c>
      <c r="Q71" s="74">
        <v>46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4"/>
      <c r="Y71" s="4"/>
      <c r="Z71" s="1"/>
      <c r="AA71" s="1"/>
      <c r="AB71" s="1"/>
      <c r="AC71" s="4"/>
    </row>
    <row r="72" spans="1:29" ht="14.25" customHeight="1">
      <c r="A72" s="59"/>
      <c r="B72" s="80" t="s">
        <v>23</v>
      </c>
      <c r="C72" s="81"/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74">
        <v>1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1</v>
      </c>
      <c r="U72" s="69">
        <v>0</v>
      </c>
      <c r="V72" s="69">
        <v>0</v>
      </c>
      <c r="W72" s="69">
        <v>0</v>
      </c>
      <c r="X72" s="4"/>
      <c r="Y72" s="4"/>
      <c r="Z72" s="1"/>
      <c r="AA72" s="1"/>
      <c r="AB72" s="1"/>
      <c r="AC72" s="4"/>
    </row>
    <row r="73" spans="1:29" ht="14.25" customHeight="1">
      <c r="A73" s="59"/>
      <c r="B73" s="59"/>
      <c r="C73" s="58" t="s">
        <v>15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74">
        <v>1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1</v>
      </c>
      <c r="U73" s="69">
        <v>0</v>
      </c>
      <c r="V73" s="69">
        <v>0</v>
      </c>
      <c r="W73" s="69">
        <v>0</v>
      </c>
      <c r="X73" s="4"/>
      <c r="Y73" s="4"/>
      <c r="Z73" s="1"/>
      <c r="AA73" s="1"/>
      <c r="AB73" s="1"/>
      <c r="AC73" s="4"/>
    </row>
    <row r="74" spans="1:29" ht="3.75" customHeight="1">
      <c r="A74" s="50"/>
      <c r="B74" s="50"/>
      <c r="C74" s="5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"/>
      <c r="Y74" s="4"/>
      <c r="Z74" s="4"/>
      <c r="AA74" s="4"/>
      <c r="AB74" s="4"/>
      <c r="AC74" s="4"/>
    </row>
    <row r="75" spans="1:29" ht="15">
      <c r="A75" s="39"/>
      <c r="B75" s="39"/>
      <c r="C75" s="39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4"/>
      <c r="Y75" s="4"/>
      <c r="Z75" s="4"/>
      <c r="AA75" s="4"/>
      <c r="AB75" s="4"/>
      <c r="AC75" s="4"/>
    </row>
    <row r="76" spans="1:29" ht="15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">
      <c r="A79" s="3"/>
      <c r="B79" s="6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"/>
      <c r="Y79" s="4"/>
      <c r="Z79" s="4"/>
      <c r="AA79" s="4"/>
      <c r="AB79" s="4"/>
      <c r="AC79" s="4"/>
    </row>
    <row r="80" spans="1:29" ht="15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4"/>
      <c r="Z80" s="4"/>
      <c r="AA80" s="4"/>
      <c r="AB80" s="4"/>
      <c r="AC80" s="4"/>
    </row>
    <row r="81" spans="1:29" ht="15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4"/>
      <c r="Z81" s="4"/>
      <c r="AA81" s="4"/>
      <c r="AB81" s="4"/>
      <c r="AC81" s="4"/>
    </row>
    <row r="82" spans="1:29" ht="15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4"/>
      <c r="Z82" s="4"/>
      <c r="AA82" s="4"/>
      <c r="AB82" s="4"/>
      <c r="AC82" s="4"/>
    </row>
    <row r="83" spans="1:29" ht="15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4"/>
      <c r="Z83" s="4"/>
      <c r="AA83" s="4"/>
      <c r="AB83" s="4"/>
      <c r="AC83" s="4"/>
    </row>
    <row r="84" spans="1:29" ht="15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4"/>
      <c r="Z84" s="4"/>
      <c r="AA84" s="4"/>
      <c r="AB84" s="4"/>
      <c r="AC84" s="4"/>
    </row>
    <row r="85" spans="1:29" ht="15">
      <c r="A85" s="3"/>
      <c r="B85" s="3"/>
      <c r="C85" s="3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4"/>
      <c r="Z85" s="4"/>
      <c r="AA85" s="4"/>
      <c r="AB85" s="4"/>
      <c r="AC85" s="4"/>
    </row>
    <row r="86" spans="1:29" ht="15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4"/>
      <c r="Z86" s="4"/>
      <c r="AA86" s="4"/>
      <c r="AB86" s="4"/>
      <c r="AC86" s="4"/>
    </row>
    <row r="87" spans="1:29" ht="15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4"/>
      <c r="Z87" s="4"/>
      <c r="AA87" s="4"/>
      <c r="AB87" s="4"/>
      <c r="AC87" s="4"/>
    </row>
    <row r="88" spans="1:29" ht="15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4"/>
      <c r="Z88" s="4"/>
      <c r="AA88" s="4"/>
      <c r="AB88" s="4"/>
      <c r="AC88" s="4"/>
    </row>
    <row r="89" spans="1:29" ht="15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4"/>
      <c r="Z89" s="4"/>
      <c r="AA89" s="4"/>
      <c r="AB89" s="4"/>
      <c r="AC89" s="4"/>
    </row>
    <row r="90" spans="1:29" ht="15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4"/>
      <c r="Z90" s="4"/>
      <c r="AA90" s="4"/>
      <c r="AB90" s="4"/>
      <c r="AC90" s="4"/>
    </row>
    <row r="91" spans="1:29" ht="15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4"/>
      <c r="Z91" s="4"/>
      <c r="AA91" s="4"/>
      <c r="AB91" s="4"/>
      <c r="AC91" s="4"/>
    </row>
    <row r="92" spans="4:29" ht="14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4:29" ht="14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4:29" ht="14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4:29" ht="14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4:29" ht="14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4:29" ht="14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4:29" ht="14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4:29" ht="14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4:29" ht="14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</sheetData>
  <sheetProtection/>
  <mergeCells count="51">
    <mergeCell ref="B35:C35"/>
    <mergeCell ref="A30:C30"/>
    <mergeCell ref="B31:C31"/>
    <mergeCell ref="A34:C34"/>
    <mergeCell ref="D3:M3"/>
    <mergeCell ref="N3:W3"/>
    <mergeCell ref="B20:C20"/>
    <mergeCell ref="A23:C23"/>
    <mergeCell ref="I6:I7"/>
    <mergeCell ref="J6:J7"/>
    <mergeCell ref="S6:S7"/>
    <mergeCell ref="T6:T7"/>
    <mergeCell ref="O6:O7"/>
    <mergeCell ref="P6:P7"/>
    <mergeCell ref="A16:C16"/>
    <mergeCell ref="B24:C24"/>
    <mergeCell ref="F6:F7"/>
    <mergeCell ref="B27:C27"/>
    <mergeCell ref="G6:G7"/>
    <mergeCell ref="E4:G5"/>
    <mergeCell ref="B17:C17"/>
    <mergeCell ref="Q6:Q7"/>
    <mergeCell ref="R6:R7"/>
    <mergeCell ref="N4:N7"/>
    <mergeCell ref="O4:Q5"/>
    <mergeCell ref="A9:C9"/>
    <mergeCell ref="A3:C7"/>
    <mergeCell ref="R4:T5"/>
    <mergeCell ref="A40:C40"/>
    <mergeCell ref="B41:C41"/>
    <mergeCell ref="B37:C37"/>
    <mergeCell ref="H6:H7"/>
    <mergeCell ref="H4:J5"/>
    <mergeCell ref="B10:C10"/>
    <mergeCell ref="B13:C13"/>
    <mergeCell ref="D4:D7"/>
    <mergeCell ref="E6:E7"/>
    <mergeCell ref="A51:C51"/>
    <mergeCell ref="B52:C52"/>
    <mergeCell ref="B55:C55"/>
    <mergeCell ref="A58:C58"/>
    <mergeCell ref="A44:C44"/>
    <mergeCell ref="B45:C45"/>
    <mergeCell ref="B48:C48"/>
    <mergeCell ref="A68:C68"/>
    <mergeCell ref="B69:C69"/>
    <mergeCell ref="B72:C72"/>
    <mergeCell ref="B59:C59"/>
    <mergeCell ref="B61:C61"/>
    <mergeCell ref="A64:C64"/>
    <mergeCell ref="B65:C65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N18" activePane="bottomRight" state="frozen"/>
      <selection pane="topLeft" activeCell="J1" sqref="J1"/>
      <selection pane="topRight" activeCell="J1" sqref="J1"/>
      <selection pane="bottomLeft" activeCell="J1" sqref="J1"/>
      <selection pane="bottomRight" activeCell="N3" sqref="N3:W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10" width="12.125" style="0" customWidth="1"/>
    <col min="11" max="11" width="9.50390625" style="0" customWidth="1"/>
    <col min="12" max="12" width="9.125" style="0" customWidth="1"/>
    <col min="13" max="13" width="8.50390625" style="0" customWidth="1"/>
    <col min="14" max="23" width="12.125" style="0" customWidth="1"/>
  </cols>
  <sheetData>
    <row r="1" spans="1:23" ht="21" customHeight="1">
      <c r="A1" s="7" t="s">
        <v>36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7" t="s">
        <v>35</v>
      </c>
      <c r="W1" s="14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134" t="s">
        <v>2</v>
      </c>
      <c r="B3" s="134"/>
      <c r="C3" s="135"/>
      <c r="D3" s="131" t="s">
        <v>3</v>
      </c>
      <c r="E3" s="132"/>
      <c r="F3" s="132"/>
      <c r="G3" s="132"/>
      <c r="H3" s="132"/>
      <c r="I3" s="132"/>
      <c r="J3" s="132"/>
      <c r="K3" s="132"/>
      <c r="L3" s="132"/>
      <c r="M3" s="133"/>
      <c r="N3" s="128" t="s">
        <v>4</v>
      </c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8" customHeight="1">
      <c r="A4" s="136"/>
      <c r="B4" s="136"/>
      <c r="C4" s="137"/>
      <c r="D4" s="111" t="s">
        <v>5</v>
      </c>
      <c r="E4" s="103" t="s">
        <v>6</v>
      </c>
      <c r="F4" s="104"/>
      <c r="G4" s="105"/>
      <c r="H4" s="103" t="s">
        <v>7</v>
      </c>
      <c r="I4" s="104"/>
      <c r="J4" s="105"/>
      <c r="K4" s="20" t="s">
        <v>8</v>
      </c>
      <c r="L4" s="21" t="s">
        <v>9</v>
      </c>
      <c r="M4" s="22" t="s">
        <v>10</v>
      </c>
      <c r="N4" s="111" t="s">
        <v>5</v>
      </c>
      <c r="O4" s="103" t="s">
        <v>6</v>
      </c>
      <c r="P4" s="104"/>
      <c r="Q4" s="105"/>
      <c r="R4" s="103" t="s">
        <v>7</v>
      </c>
      <c r="S4" s="104"/>
      <c r="T4" s="105"/>
      <c r="U4" s="20" t="s">
        <v>8</v>
      </c>
      <c r="V4" s="21" t="s">
        <v>9</v>
      </c>
      <c r="W4" s="23" t="s">
        <v>10</v>
      </c>
    </row>
    <row r="5" spans="1:23" ht="18" customHeight="1">
      <c r="A5" s="136"/>
      <c r="B5" s="136"/>
      <c r="C5" s="137"/>
      <c r="D5" s="130"/>
      <c r="E5" s="106"/>
      <c r="F5" s="107"/>
      <c r="G5" s="108"/>
      <c r="H5" s="106"/>
      <c r="I5" s="107"/>
      <c r="J5" s="108"/>
      <c r="K5" s="24" t="s">
        <v>11</v>
      </c>
      <c r="L5" s="25" t="s">
        <v>12</v>
      </c>
      <c r="M5" s="26" t="s">
        <v>13</v>
      </c>
      <c r="N5" s="130"/>
      <c r="O5" s="106"/>
      <c r="P5" s="107"/>
      <c r="Q5" s="108"/>
      <c r="R5" s="106"/>
      <c r="S5" s="107"/>
      <c r="T5" s="108"/>
      <c r="U5" s="24" t="s">
        <v>11</v>
      </c>
      <c r="V5" s="25" t="s">
        <v>12</v>
      </c>
      <c r="W5" s="27" t="s">
        <v>13</v>
      </c>
    </row>
    <row r="6" spans="1:23" ht="18" customHeight="1">
      <c r="A6" s="136"/>
      <c r="B6" s="136"/>
      <c r="C6" s="137"/>
      <c r="D6" s="130"/>
      <c r="E6" s="111" t="s">
        <v>14</v>
      </c>
      <c r="F6" s="111" t="s">
        <v>15</v>
      </c>
      <c r="G6" s="111" t="s">
        <v>16</v>
      </c>
      <c r="H6" s="130" t="s">
        <v>14</v>
      </c>
      <c r="I6" s="130" t="s">
        <v>15</v>
      </c>
      <c r="J6" s="130" t="s">
        <v>16</v>
      </c>
      <c r="K6" s="24" t="s">
        <v>17</v>
      </c>
      <c r="L6" s="25" t="s">
        <v>18</v>
      </c>
      <c r="M6" s="26" t="s">
        <v>19</v>
      </c>
      <c r="N6" s="130"/>
      <c r="O6" s="105" t="s">
        <v>14</v>
      </c>
      <c r="P6" s="111" t="s">
        <v>15</v>
      </c>
      <c r="Q6" s="111" t="s">
        <v>16</v>
      </c>
      <c r="R6" s="111" t="s">
        <v>14</v>
      </c>
      <c r="S6" s="111" t="s">
        <v>15</v>
      </c>
      <c r="T6" s="111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07"/>
      <c r="B7" s="107"/>
      <c r="C7" s="108"/>
      <c r="D7" s="112"/>
      <c r="E7" s="112"/>
      <c r="F7" s="112"/>
      <c r="G7" s="112"/>
      <c r="H7" s="112"/>
      <c r="I7" s="112"/>
      <c r="J7" s="112"/>
      <c r="K7" s="28" t="s">
        <v>20</v>
      </c>
      <c r="L7" s="29"/>
      <c r="M7" s="30"/>
      <c r="N7" s="112"/>
      <c r="O7" s="108"/>
      <c r="P7" s="112"/>
      <c r="Q7" s="112"/>
      <c r="R7" s="112"/>
      <c r="S7" s="112"/>
      <c r="T7" s="112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09" t="s">
        <v>31</v>
      </c>
      <c r="B9" s="109"/>
      <c r="C9" s="110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4" t="e">
        <f>+#REF!</f>
        <v>#REF!</v>
      </c>
      <c r="Y9" s="4" t="e">
        <f>+#REF!</f>
        <v>#REF!</v>
      </c>
      <c r="Z9" s="1" t="e">
        <f>+N9+D9</f>
        <v>#REF!</v>
      </c>
      <c r="AA9" s="1" t="e">
        <f>SUM(E9:M9)</f>
        <v>#REF!</v>
      </c>
      <c r="AB9" s="1" t="e">
        <f>SUM(O9:W9)</f>
        <v>#REF!</v>
      </c>
      <c r="AC9" s="4"/>
    </row>
    <row r="10" spans="1:29" ht="16.5" customHeight="1">
      <c r="A10" s="37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4" t="e">
        <f>+#REF!</f>
        <v>#REF!</v>
      </c>
      <c r="Y10" s="4" t="e">
        <f>+#REF!</f>
        <v>#REF!</v>
      </c>
      <c r="Z10" s="1" t="e">
        <f aca="true" t="shared" si="0" ref="Z10:Z31">+N10+D10</f>
        <v>#REF!</v>
      </c>
      <c r="AA10" s="1" t="e">
        <f aca="true" t="shared" si="1" ref="AA10:AA31">SUM(E10:M10)</f>
        <v>#REF!</v>
      </c>
      <c r="AB10" s="1" t="e">
        <f aca="true" t="shared" si="2" ref="AB10:AB31">SUM(O10:W10)</f>
        <v>#REF!</v>
      </c>
      <c r="AC10" s="4"/>
    </row>
    <row r="11" spans="1:29" ht="16.5" customHeight="1">
      <c r="A11" s="39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4" t="e">
        <f>+#REF!</f>
        <v>#REF!</v>
      </c>
      <c r="Y11" s="4" t="e">
        <f>+#REF!</f>
        <v>#REF!</v>
      </c>
      <c r="Z11" s="1" t="e">
        <f t="shared" si="0"/>
        <v>#REF!</v>
      </c>
      <c r="AA11" s="1" t="e">
        <f t="shared" si="1"/>
        <v>#REF!</v>
      </c>
      <c r="AB11" s="1" t="e">
        <f t="shared" si="2"/>
        <v>#REF!</v>
      </c>
      <c r="AC11" s="4"/>
    </row>
    <row r="12" spans="1:29" ht="16.5" customHeight="1">
      <c r="A12" s="39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4" t="e">
        <f>+#REF!</f>
        <v>#REF!</v>
      </c>
      <c r="Y12" s="4" t="e">
        <f>+#REF!</f>
        <v>#REF!</v>
      </c>
      <c r="Z12" s="1" t="e">
        <f t="shared" si="0"/>
        <v>#REF!</v>
      </c>
      <c r="AA12" s="1" t="e">
        <f t="shared" si="1"/>
        <v>#REF!</v>
      </c>
      <c r="AB12" s="1" t="e">
        <f t="shared" si="2"/>
        <v>#REF!</v>
      </c>
      <c r="AC12" s="4"/>
    </row>
    <row r="13" spans="1:29" ht="16.5" customHeight="1">
      <c r="A13" s="39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4" t="e">
        <f>+#REF!</f>
        <v>#REF!</v>
      </c>
      <c r="Y13" s="4" t="e">
        <f>+#REF!</f>
        <v>#REF!</v>
      </c>
      <c r="Z13" s="1" t="e">
        <f t="shared" si="0"/>
        <v>#REF!</v>
      </c>
      <c r="AA13" s="1" t="e">
        <f t="shared" si="1"/>
        <v>#REF!</v>
      </c>
      <c r="AB13" s="1" t="e">
        <f t="shared" si="2"/>
        <v>#REF!</v>
      </c>
      <c r="AC13" s="4"/>
    </row>
    <row r="14" spans="1:29" ht="16.5" customHeight="1">
      <c r="A14" s="39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4" t="e">
        <f>+#REF!</f>
        <v>#REF!</v>
      </c>
      <c r="Y14" s="4" t="e">
        <f>+#REF!</f>
        <v>#REF!</v>
      </c>
      <c r="Z14" s="1" t="e">
        <f t="shared" si="0"/>
        <v>#REF!</v>
      </c>
      <c r="AA14" s="1" t="e">
        <f t="shared" si="1"/>
        <v>#REF!</v>
      </c>
      <c r="AB14" s="1" t="e">
        <f t="shared" si="2"/>
        <v>#REF!</v>
      </c>
      <c r="AC14" s="4"/>
    </row>
    <row r="15" spans="1:29" ht="16.5" customHeight="1">
      <c r="A15" s="39"/>
      <c r="B15" s="39"/>
      <c r="C15" s="3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1">
        <f t="shared" si="0"/>
        <v>0</v>
      </c>
      <c r="AA15" s="1">
        <f t="shared" si="1"/>
        <v>0</v>
      </c>
      <c r="AB15" s="1">
        <f t="shared" si="2"/>
        <v>0</v>
      </c>
      <c r="AC15" s="4"/>
    </row>
    <row r="16" spans="1:29" ht="16.5" customHeight="1">
      <c r="A16" s="109" t="s">
        <v>32</v>
      </c>
      <c r="B16" s="109"/>
      <c r="C16" s="110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4" t="e">
        <f>+#REF!</f>
        <v>#REF!</v>
      </c>
      <c r="Y16" s="4" t="e">
        <f>+#REF!</f>
        <v>#REF!</v>
      </c>
      <c r="Z16" s="1" t="e">
        <f t="shared" si="0"/>
        <v>#REF!</v>
      </c>
      <c r="AA16" s="1" t="e">
        <f t="shared" si="1"/>
        <v>#REF!</v>
      </c>
      <c r="AB16" s="1" t="e">
        <f t="shared" si="2"/>
        <v>#REF!</v>
      </c>
      <c r="AC16" s="4"/>
    </row>
    <row r="17" spans="1:29" ht="16.5" customHeight="1">
      <c r="A17" s="37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4" t="e">
        <f>+#REF!</f>
        <v>#REF!</v>
      </c>
      <c r="Y17" s="4" t="e">
        <f>+#REF!</f>
        <v>#REF!</v>
      </c>
      <c r="Z17" s="1" t="e">
        <f t="shared" si="0"/>
        <v>#REF!</v>
      </c>
      <c r="AA17" s="1" t="e">
        <f t="shared" si="1"/>
        <v>#REF!</v>
      </c>
      <c r="AB17" s="1" t="e">
        <f t="shared" si="2"/>
        <v>#REF!</v>
      </c>
      <c r="AC17" s="4"/>
    </row>
    <row r="18" spans="1:29" ht="16.5" customHeight="1">
      <c r="A18" s="39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4" t="e">
        <f>+#REF!</f>
        <v>#REF!</v>
      </c>
      <c r="Y18" s="4" t="e">
        <f>+#REF!</f>
        <v>#REF!</v>
      </c>
      <c r="Z18" s="1" t="e">
        <f t="shared" si="0"/>
        <v>#REF!</v>
      </c>
      <c r="AA18" s="1" t="e">
        <f t="shared" si="1"/>
        <v>#REF!</v>
      </c>
      <c r="AB18" s="1" t="e">
        <f t="shared" si="2"/>
        <v>#REF!</v>
      </c>
      <c r="AC18" s="4"/>
    </row>
    <row r="19" spans="1:29" ht="16.5" customHeight="1">
      <c r="A19" s="39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4" t="e">
        <f>+#REF!</f>
        <v>#REF!</v>
      </c>
      <c r="Y19" s="4" t="e">
        <f>+#REF!</f>
        <v>#REF!</v>
      </c>
      <c r="Z19" s="1" t="e">
        <f t="shared" si="0"/>
        <v>#REF!</v>
      </c>
      <c r="AA19" s="1" t="e">
        <f t="shared" si="1"/>
        <v>#REF!</v>
      </c>
      <c r="AB19" s="1" t="e">
        <f t="shared" si="2"/>
        <v>#REF!</v>
      </c>
      <c r="AC19" s="4"/>
    </row>
    <row r="20" spans="1:29" ht="16.5" customHeight="1">
      <c r="A20" s="39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Z20" s="1" t="e">
        <f t="shared" si="0"/>
        <v>#REF!</v>
      </c>
      <c r="AA20" s="1" t="e">
        <f t="shared" si="1"/>
        <v>#REF!</v>
      </c>
      <c r="AB20" s="1" t="e">
        <f t="shared" si="2"/>
        <v>#REF!</v>
      </c>
      <c r="AC20" s="4"/>
    </row>
    <row r="21" spans="1:29" ht="16.5" customHeight="1">
      <c r="A21" s="37"/>
      <c r="B21" s="37"/>
      <c r="C21" s="3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1">
        <f t="shared" si="0"/>
        <v>0</v>
      </c>
      <c r="AA21" s="1">
        <f t="shared" si="1"/>
        <v>0</v>
      </c>
      <c r="AB21" s="1">
        <f t="shared" si="2"/>
        <v>0</v>
      </c>
      <c r="AC21" s="4"/>
    </row>
    <row r="22" spans="1:29" ht="16.5" customHeight="1">
      <c r="A22" s="109" t="s">
        <v>33</v>
      </c>
      <c r="B22" s="109"/>
      <c r="C22" s="110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4" t="e">
        <f>+#REF!</f>
        <v>#REF!</v>
      </c>
      <c r="Y22" s="4" t="e">
        <f>+#REF!</f>
        <v>#REF!</v>
      </c>
      <c r="Z22" s="1" t="e">
        <f t="shared" si="0"/>
        <v>#REF!</v>
      </c>
      <c r="AA22" s="1" t="e">
        <f t="shared" si="1"/>
        <v>#REF!</v>
      </c>
      <c r="AB22" s="1" t="e">
        <f t="shared" si="2"/>
        <v>#REF!</v>
      </c>
      <c r="AC22" s="4"/>
    </row>
    <row r="23" spans="1:29" ht="16.5" customHeight="1">
      <c r="A23" s="37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4" t="e">
        <f>+#REF!</f>
        <v>#REF!</v>
      </c>
      <c r="Y23" s="4" t="e">
        <f>+#REF!</f>
        <v>#REF!</v>
      </c>
      <c r="Z23" s="1" t="e">
        <f t="shared" si="0"/>
        <v>#REF!</v>
      </c>
      <c r="AA23" s="1" t="e">
        <f t="shared" si="1"/>
        <v>#REF!</v>
      </c>
      <c r="AB23" s="1" t="e">
        <f t="shared" si="2"/>
        <v>#REF!</v>
      </c>
      <c r="AC23" s="4"/>
    </row>
    <row r="24" spans="1:29" ht="16.5" customHeight="1">
      <c r="A24" s="39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4" t="e">
        <f>+#REF!</f>
        <v>#REF!</v>
      </c>
      <c r="Y24" s="4" t="e">
        <f>+#REF!</f>
        <v>#REF!</v>
      </c>
      <c r="Z24" s="1" t="e">
        <f t="shared" si="0"/>
        <v>#REF!</v>
      </c>
      <c r="AA24" s="1" t="e">
        <f t="shared" si="1"/>
        <v>#REF!</v>
      </c>
      <c r="AB24" s="1" t="e">
        <f t="shared" si="2"/>
        <v>#REF!</v>
      </c>
      <c r="AC24" s="4"/>
    </row>
    <row r="25" spans="1:29" ht="16.5" customHeight="1">
      <c r="A25" s="45"/>
      <c r="B25" s="45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1">
        <f t="shared" si="0"/>
        <v>0</v>
      </c>
      <c r="AA25" s="1">
        <f t="shared" si="1"/>
        <v>0</v>
      </c>
      <c r="AB25" s="1">
        <f t="shared" si="2"/>
        <v>0</v>
      </c>
      <c r="AC25" s="4"/>
    </row>
    <row r="26" spans="1:29" ht="16.5" customHeight="1">
      <c r="A26" s="109" t="s">
        <v>34</v>
      </c>
      <c r="B26" s="109"/>
      <c r="C26" s="110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4" t="e">
        <f>+#REF!</f>
        <v>#REF!</v>
      </c>
      <c r="Y26" s="4" t="e">
        <f>+#REF!</f>
        <v>#REF!</v>
      </c>
      <c r="Z26" s="1" t="e">
        <f t="shared" si="0"/>
        <v>#REF!</v>
      </c>
      <c r="AA26" s="1" t="e">
        <f t="shared" si="1"/>
        <v>#REF!</v>
      </c>
      <c r="AB26" s="1" t="e">
        <f t="shared" si="2"/>
        <v>#REF!</v>
      </c>
      <c r="AC26" s="4"/>
    </row>
    <row r="27" spans="1:29" ht="16.5" customHeight="1">
      <c r="A27" s="37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4" t="e">
        <f>+#REF!</f>
        <v>#REF!</v>
      </c>
      <c r="Y27" s="4" t="e">
        <f>+#REF!</f>
        <v>#REF!</v>
      </c>
      <c r="Z27" s="1" t="e">
        <f t="shared" si="0"/>
        <v>#REF!</v>
      </c>
      <c r="AA27" s="1" t="e">
        <f t="shared" si="1"/>
        <v>#REF!</v>
      </c>
      <c r="AB27" s="1" t="e">
        <f t="shared" si="2"/>
        <v>#REF!</v>
      </c>
      <c r="AC27" s="4"/>
    </row>
    <row r="28" spans="1:29" ht="16.5" customHeight="1">
      <c r="A28" s="39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4" t="e">
        <f>+#REF!</f>
        <v>#REF!</v>
      </c>
      <c r="Y28" s="4" t="e">
        <f>+#REF!</f>
        <v>#REF!</v>
      </c>
      <c r="Z28" s="1" t="e">
        <f t="shared" si="0"/>
        <v>#REF!</v>
      </c>
      <c r="AA28" s="1" t="e">
        <f t="shared" si="1"/>
        <v>#REF!</v>
      </c>
      <c r="AB28" s="1" t="e">
        <f t="shared" si="2"/>
        <v>#REF!</v>
      </c>
      <c r="AC28" s="4"/>
    </row>
    <row r="29" spans="1:29" ht="16.5" customHeight="1">
      <c r="A29" s="39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4" t="e">
        <f>+#REF!</f>
        <v>#REF!</v>
      </c>
      <c r="Y29" s="4" t="e">
        <f>+#REF!</f>
        <v>#REF!</v>
      </c>
      <c r="Z29" s="1" t="e">
        <f t="shared" si="0"/>
        <v>#REF!</v>
      </c>
      <c r="AA29" s="1" t="e">
        <f t="shared" si="1"/>
        <v>#REF!</v>
      </c>
      <c r="AB29" s="1" t="e">
        <f t="shared" si="2"/>
        <v>#REF!</v>
      </c>
      <c r="AC29" s="4"/>
    </row>
    <row r="30" spans="1:29" ht="16.5" customHeight="1">
      <c r="A30" s="39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4" t="e">
        <f>+#REF!</f>
        <v>#REF!</v>
      </c>
      <c r="Y30" s="4" t="e">
        <f>+#REF!</f>
        <v>#REF!</v>
      </c>
      <c r="Z30" s="1" t="e">
        <f t="shared" si="0"/>
        <v>#REF!</v>
      </c>
      <c r="AA30" s="1" t="e">
        <f t="shared" si="1"/>
        <v>#REF!</v>
      </c>
      <c r="AB30" s="1" t="e">
        <f t="shared" si="2"/>
        <v>#REF!</v>
      </c>
      <c r="AC30" s="4"/>
    </row>
    <row r="31" spans="1:29" ht="16.5" customHeight="1">
      <c r="A31" s="39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4" t="e">
        <f>+#REF!</f>
        <v>#REF!</v>
      </c>
      <c r="Y31" s="4" t="e">
        <f>+#REF!</f>
        <v>#REF!</v>
      </c>
      <c r="Z31" s="1" t="e">
        <f t="shared" si="0"/>
        <v>#REF!</v>
      </c>
      <c r="AA31" s="1" t="e">
        <f t="shared" si="1"/>
        <v>#REF!</v>
      </c>
      <c r="AB31" s="1" t="e">
        <f t="shared" si="2"/>
        <v>#REF!</v>
      </c>
      <c r="AC31" s="4"/>
    </row>
    <row r="32" spans="1:29" ht="3.75" customHeight="1">
      <c r="A32" s="50"/>
      <c r="B32" s="50"/>
      <c r="C32" s="51"/>
      <c r="D32" s="5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"/>
      <c r="Y32" s="4"/>
      <c r="Z32" s="4"/>
      <c r="AA32" s="4"/>
      <c r="AB32" s="4"/>
      <c r="AC32" s="4"/>
    </row>
    <row r="33" spans="1:29" ht="15">
      <c r="A33" s="39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"/>
      <c r="Y33" s="4"/>
      <c r="Z33" s="4"/>
      <c r="AA33" s="4"/>
      <c r="AB33" s="4"/>
      <c r="AC33" s="4"/>
    </row>
    <row r="34" spans="1:29" ht="15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>
      <c r="A36" s="3"/>
      <c r="B36" s="3"/>
      <c r="C36" s="3"/>
      <c r="D36" s="4" t="e">
        <f>SUM(D9,D16,D22,D26)</f>
        <v>#REF!</v>
      </c>
      <c r="E36" s="4" t="e">
        <f aca="true" t="shared" si="3" ref="E36:W38">SUM(E9,E16,E22,E26)</f>
        <v>#REF!</v>
      </c>
      <c r="F36" s="4" t="e">
        <f t="shared" si="3"/>
        <v>#REF!</v>
      </c>
      <c r="G36" s="4" t="e">
        <f t="shared" si="3"/>
        <v>#REF!</v>
      </c>
      <c r="H36" s="4" t="e">
        <f t="shared" si="3"/>
        <v>#REF!</v>
      </c>
      <c r="I36" s="4" t="e">
        <f t="shared" si="3"/>
        <v>#REF!</v>
      </c>
      <c r="J36" s="4" t="e">
        <f t="shared" si="3"/>
        <v>#REF!</v>
      </c>
      <c r="K36" s="4" t="e">
        <f t="shared" si="3"/>
        <v>#REF!</v>
      </c>
      <c r="L36" s="4" t="e">
        <f t="shared" si="3"/>
        <v>#REF!</v>
      </c>
      <c r="M36" s="4" t="e">
        <f t="shared" si="3"/>
        <v>#REF!</v>
      </c>
      <c r="N36" s="4" t="e">
        <f t="shared" si="3"/>
        <v>#REF!</v>
      </c>
      <c r="O36" s="4" t="e">
        <f t="shared" si="3"/>
        <v>#REF!</v>
      </c>
      <c r="P36" s="4" t="e">
        <f t="shared" si="3"/>
        <v>#REF!</v>
      </c>
      <c r="Q36" s="4" t="e">
        <f t="shared" si="3"/>
        <v>#REF!</v>
      </c>
      <c r="R36" s="4" t="e">
        <f t="shared" si="3"/>
        <v>#REF!</v>
      </c>
      <c r="S36" s="4" t="e">
        <f t="shared" si="3"/>
        <v>#REF!</v>
      </c>
      <c r="T36" s="4" t="e">
        <f t="shared" si="3"/>
        <v>#REF!</v>
      </c>
      <c r="U36" s="4" t="e">
        <f t="shared" si="3"/>
        <v>#REF!</v>
      </c>
      <c r="V36" s="4" t="e">
        <f t="shared" si="3"/>
        <v>#REF!</v>
      </c>
      <c r="W36" s="4" t="e">
        <f t="shared" si="3"/>
        <v>#REF!</v>
      </c>
      <c r="X36" s="4"/>
      <c r="Y36" s="4"/>
      <c r="Z36" s="4"/>
      <c r="AA36" s="4"/>
      <c r="AB36" s="4"/>
      <c r="AC36" s="4"/>
    </row>
    <row r="37" spans="1:29" ht="15">
      <c r="A37" s="3"/>
      <c r="B37" s="3"/>
      <c r="C37" s="3"/>
      <c r="D37" s="4" t="e">
        <f aca="true" t="shared" si="4" ref="D37:S38">SUM(D10,D17,D23,D27)</f>
        <v>#REF!</v>
      </c>
      <c r="E37" s="4" t="e">
        <f t="shared" si="4"/>
        <v>#REF!</v>
      </c>
      <c r="F37" s="4" t="e">
        <f t="shared" si="4"/>
        <v>#REF!</v>
      </c>
      <c r="G37" s="4" t="e">
        <f t="shared" si="4"/>
        <v>#REF!</v>
      </c>
      <c r="H37" s="4" t="e">
        <f t="shared" si="4"/>
        <v>#REF!</v>
      </c>
      <c r="I37" s="4" t="e">
        <f t="shared" si="4"/>
        <v>#REF!</v>
      </c>
      <c r="J37" s="4" t="e">
        <f t="shared" si="4"/>
        <v>#REF!</v>
      </c>
      <c r="K37" s="4" t="e">
        <f t="shared" si="4"/>
        <v>#REF!</v>
      </c>
      <c r="L37" s="4" t="e">
        <f t="shared" si="4"/>
        <v>#REF!</v>
      </c>
      <c r="M37" s="4" t="e">
        <f t="shared" si="4"/>
        <v>#REF!</v>
      </c>
      <c r="N37" s="4" t="e">
        <f t="shared" si="4"/>
        <v>#REF!</v>
      </c>
      <c r="O37" s="4" t="e">
        <f t="shared" si="4"/>
        <v>#REF!</v>
      </c>
      <c r="P37" s="4" t="e">
        <f t="shared" si="4"/>
        <v>#REF!</v>
      </c>
      <c r="Q37" s="4" t="e">
        <f t="shared" si="4"/>
        <v>#REF!</v>
      </c>
      <c r="R37" s="4" t="e">
        <f t="shared" si="4"/>
        <v>#REF!</v>
      </c>
      <c r="S37" s="4" t="e">
        <f t="shared" si="4"/>
        <v>#REF!</v>
      </c>
      <c r="T37" s="4" t="e">
        <f t="shared" si="3"/>
        <v>#REF!</v>
      </c>
      <c r="U37" s="4" t="e">
        <f t="shared" si="3"/>
        <v>#REF!</v>
      </c>
      <c r="V37" s="4" t="e">
        <f t="shared" si="3"/>
        <v>#REF!</v>
      </c>
      <c r="W37" s="4" t="e">
        <f t="shared" si="3"/>
        <v>#REF!</v>
      </c>
      <c r="X37" s="4"/>
      <c r="Y37" s="4"/>
      <c r="Z37" s="4"/>
      <c r="AA37" s="4"/>
      <c r="AB37" s="4"/>
      <c r="AC37" s="4"/>
    </row>
    <row r="38" spans="1:29" ht="15">
      <c r="A38" s="3"/>
      <c r="B38" s="3"/>
      <c r="C38" s="3"/>
      <c r="D38" s="4" t="e">
        <f t="shared" si="4"/>
        <v>#REF!</v>
      </c>
      <c r="E38" s="4" t="e">
        <f t="shared" si="3"/>
        <v>#REF!</v>
      </c>
      <c r="F38" s="4" t="e">
        <f t="shared" si="3"/>
        <v>#REF!</v>
      </c>
      <c r="G38" s="4" t="e">
        <f t="shared" si="3"/>
        <v>#REF!</v>
      </c>
      <c r="H38" s="4" t="e">
        <f t="shared" si="3"/>
        <v>#REF!</v>
      </c>
      <c r="I38" s="4" t="e">
        <f t="shared" si="3"/>
        <v>#REF!</v>
      </c>
      <c r="J38" s="4" t="e">
        <f t="shared" si="3"/>
        <v>#REF!</v>
      </c>
      <c r="K38" s="4" t="e">
        <f t="shared" si="3"/>
        <v>#REF!</v>
      </c>
      <c r="L38" s="4" t="e">
        <f t="shared" si="3"/>
        <v>#REF!</v>
      </c>
      <c r="M38" s="4" t="e">
        <f t="shared" si="3"/>
        <v>#REF!</v>
      </c>
      <c r="N38" s="4" t="e">
        <f t="shared" si="3"/>
        <v>#REF!</v>
      </c>
      <c r="O38" s="4" t="e">
        <f t="shared" si="3"/>
        <v>#REF!</v>
      </c>
      <c r="P38" s="4" t="e">
        <f t="shared" si="3"/>
        <v>#REF!</v>
      </c>
      <c r="Q38" s="4" t="e">
        <f t="shared" si="3"/>
        <v>#REF!</v>
      </c>
      <c r="R38" s="4" t="e">
        <f t="shared" si="3"/>
        <v>#REF!</v>
      </c>
      <c r="S38" s="4" t="e">
        <f t="shared" si="3"/>
        <v>#REF!</v>
      </c>
      <c r="T38" s="4" t="e">
        <f t="shared" si="3"/>
        <v>#REF!</v>
      </c>
      <c r="U38" s="4" t="e">
        <f t="shared" si="3"/>
        <v>#REF!</v>
      </c>
      <c r="V38" s="4" t="e">
        <f t="shared" si="3"/>
        <v>#REF!</v>
      </c>
      <c r="W38" s="4" t="e">
        <f t="shared" si="3"/>
        <v>#REF!</v>
      </c>
      <c r="X38" s="4"/>
      <c r="Y38" s="4"/>
      <c r="Z38" s="4"/>
      <c r="AA38" s="4"/>
      <c r="AB38" s="4"/>
      <c r="AC38" s="4"/>
    </row>
    <row r="39" spans="1:29" ht="15">
      <c r="A39" s="3"/>
      <c r="B39" s="3"/>
      <c r="C39" s="3"/>
      <c r="D39" s="4" t="e">
        <f>SUM(D12,D29)</f>
        <v>#REF!</v>
      </c>
      <c r="E39" s="4" t="e">
        <f aca="true" t="shared" si="5" ref="E39:W39">SUM(E12,E29)</f>
        <v>#REF!</v>
      </c>
      <c r="F39" s="4" t="e">
        <f t="shared" si="5"/>
        <v>#REF!</v>
      </c>
      <c r="G39" s="4" t="e">
        <f t="shared" si="5"/>
        <v>#REF!</v>
      </c>
      <c r="H39" s="4" t="e">
        <f t="shared" si="5"/>
        <v>#REF!</v>
      </c>
      <c r="I39" s="4" t="e">
        <f t="shared" si="5"/>
        <v>#REF!</v>
      </c>
      <c r="J39" s="4" t="e">
        <f t="shared" si="5"/>
        <v>#REF!</v>
      </c>
      <c r="K39" s="4" t="e">
        <f t="shared" si="5"/>
        <v>#REF!</v>
      </c>
      <c r="L39" s="4" t="e">
        <f t="shared" si="5"/>
        <v>#REF!</v>
      </c>
      <c r="M39" s="4" t="e">
        <f t="shared" si="5"/>
        <v>#REF!</v>
      </c>
      <c r="N39" s="4" t="e">
        <f t="shared" si="5"/>
        <v>#REF!</v>
      </c>
      <c r="O39" s="4" t="e">
        <f t="shared" si="5"/>
        <v>#REF!</v>
      </c>
      <c r="P39" s="4" t="e">
        <f t="shared" si="5"/>
        <v>#REF!</v>
      </c>
      <c r="Q39" s="4" t="e">
        <f t="shared" si="5"/>
        <v>#REF!</v>
      </c>
      <c r="R39" s="4" t="e">
        <f t="shared" si="5"/>
        <v>#REF!</v>
      </c>
      <c r="S39" s="4" t="e">
        <f t="shared" si="5"/>
        <v>#REF!</v>
      </c>
      <c r="T39" s="4" t="e">
        <f t="shared" si="5"/>
        <v>#REF!</v>
      </c>
      <c r="U39" s="4" t="e">
        <f t="shared" si="5"/>
        <v>#REF!</v>
      </c>
      <c r="V39" s="4" t="e">
        <f t="shared" si="5"/>
        <v>#REF!</v>
      </c>
      <c r="W39" s="4" t="e">
        <f t="shared" si="5"/>
        <v>#REF!</v>
      </c>
      <c r="X39" s="4"/>
      <c r="Y39" s="4"/>
      <c r="Z39" s="4"/>
      <c r="AA39" s="4"/>
      <c r="AB39" s="4"/>
      <c r="AC39" s="4"/>
    </row>
    <row r="40" spans="1:29" ht="15">
      <c r="A40" s="3"/>
      <c r="B40" s="3"/>
      <c r="C40" s="3"/>
      <c r="D40" s="4" t="e">
        <f>SUM(D13,D19,D30)</f>
        <v>#REF!</v>
      </c>
      <c r="E40" s="4" t="e">
        <f aca="true" t="shared" si="6" ref="E40:W41">SUM(E13,E19,E30)</f>
        <v>#REF!</v>
      </c>
      <c r="F40" s="4" t="e">
        <f t="shared" si="6"/>
        <v>#REF!</v>
      </c>
      <c r="G40" s="4" t="e">
        <f t="shared" si="6"/>
        <v>#REF!</v>
      </c>
      <c r="H40" s="4" t="e">
        <f t="shared" si="6"/>
        <v>#REF!</v>
      </c>
      <c r="I40" s="4" t="e">
        <f t="shared" si="6"/>
        <v>#REF!</v>
      </c>
      <c r="J40" s="4" t="e">
        <f t="shared" si="6"/>
        <v>#REF!</v>
      </c>
      <c r="K40" s="4" t="e">
        <f t="shared" si="6"/>
        <v>#REF!</v>
      </c>
      <c r="L40" s="4" t="e">
        <f t="shared" si="6"/>
        <v>#REF!</v>
      </c>
      <c r="M40" s="4" t="e">
        <f t="shared" si="6"/>
        <v>#REF!</v>
      </c>
      <c r="N40" s="4" t="e">
        <f t="shared" si="6"/>
        <v>#REF!</v>
      </c>
      <c r="O40" s="4" t="e">
        <f t="shared" si="6"/>
        <v>#REF!</v>
      </c>
      <c r="P40" s="4" t="e">
        <f t="shared" si="6"/>
        <v>#REF!</v>
      </c>
      <c r="Q40" s="4" t="e">
        <f t="shared" si="6"/>
        <v>#REF!</v>
      </c>
      <c r="R40" s="4" t="e">
        <f t="shared" si="6"/>
        <v>#REF!</v>
      </c>
      <c r="S40" s="4" t="e">
        <f t="shared" si="6"/>
        <v>#REF!</v>
      </c>
      <c r="T40" s="4" t="e">
        <f t="shared" si="6"/>
        <v>#REF!</v>
      </c>
      <c r="U40" s="4" t="e">
        <f t="shared" si="6"/>
        <v>#REF!</v>
      </c>
      <c r="V40" s="4" t="e">
        <f t="shared" si="6"/>
        <v>#REF!</v>
      </c>
      <c r="W40" s="4" t="e">
        <f t="shared" si="6"/>
        <v>#REF!</v>
      </c>
      <c r="X40" s="4"/>
      <c r="Y40" s="4"/>
      <c r="Z40" s="4"/>
      <c r="AA40" s="4"/>
      <c r="AB40" s="4"/>
      <c r="AC40" s="4"/>
    </row>
    <row r="41" spans="1:29" ht="15">
      <c r="A41" s="3"/>
      <c r="B41" s="3"/>
      <c r="C41" s="3"/>
      <c r="D41" s="4" t="e">
        <f>SUM(D14,D20,D31)</f>
        <v>#REF!</v>
      </c>
      <c r="E41" s="4" t="e">
        <f t="shared" si="6"/>
        <v>#REF!</v>
      </c>
      <c r="F41" s="4" t="e">
        <f t="shared" si="6"/>
        <v>#REF!</v>
      </c>
      <c r="G41" s="4" t="e">
        <f t="shared" si="6"/>
        <v>#REF!</v>
      </c>
      <c r="H41" s="4" t="e">
        <f t="shared" si="6"/>
        <v>#REF!</v>
      </c>
      <c r="I41" s="4" t="e">
        <f t="shared" si="6"/>
        <v>#REF!</v>
      </c>
      <c r="J41" s="4" t="e">
        <f t="shared" si="6"/>
        <v>#REF!</v>
      </c>
      <c r="K41" s="4" t="e">
        <f t="shared" si="6"/>
        <v>#REF!</v>
      </c>
      <c r="L41" s="4" t="e">
        <f t="shared" si="6"/>
        <v>#REF!</v>
      </c>
      <c r="M41" s="4" t="e">
        <f t="shared" si="6"/>
        <v>#REF!</v>
      </c>
      <c r="N41" s="4" t="e">
        <f t="shared" si="6"/>
        <v>#REF!</v>
      </c>
      <c r="O41" s="4" t="e">
        <f t="shared" si="6"/>
        <v>#REF!</v>
      </c>
      <c r="P41" s="4" t="e">
        <f t="shared" si="6"/>
        <v>#REF!</v>
      </c>
      <c r="Q41" s="4" t="e">
        <f t="shared" si="6"/>
        <v>#REF!</v>
      </c>
      <c r="R41" s="4" t="e">
        <f t="shared" si="6"/>
        <v>#REF!</v>
      </c>
      <c r="S41" s="4" t="e">
        <f t="shared" si="6"/>
        <v>#REF!</v>
      </c>
      <c r="T41" s="4" t="e">
        <f t="shared" si="6"/>
        <v>#REF!</v>
      </c>
      <c r="U41" s="4" t="e">
        <f t="shared" si="6"/>
        <v>#REF!</v>
      </c>
      <c r="V41" s="4" t="e">
        <f t="shared" si="6"/>
        <v>#REF!</v>
      </c>
      <c r="W41" s="4" t="e">
        <f t="shared" si="6"/>
        <v>#REF!</v>
      </c>
      <c r="X41" s="4"/>
      <c r="Y41" s="4"/>
      <c r="Z41" s="4"/>
      <c r="AA41" s="4"/>
      <c r="AB41" s="4"/>
      <c r="AC41" s="4"/>
    </row>
    <row r="42" spans="4:29" ht="14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4:29" ht="14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4:29" ht="14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4:29" ht="14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4:29" ht="14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4:29" ht="14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4:29" ht="14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4:29" ht="14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4:29" ht="14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4:29" ht="14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4:29" ht="14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4:29" ht="14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4:29" ht="14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4:29" ht="14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4:29" ht="14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4:29" ht="14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4:29" ht="14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4:29" ht="14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4:29" ht="14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4:29" ht="14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4:29" ht="14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4:29" ht="14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4:29" ht="14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4:29" ht="14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4:29" ht="14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4:29" ht="14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4:29" ht="14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4:29" ht="14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4:29" ht="14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4:29" ht="14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4:29" ht="14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4:29" ht="14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4:29" ht="14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4:29" ht="14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4:29" ht="14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4:29" ht="14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4:29" ht="14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4:29" ht="14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4:29" ht="14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4:29" ht="14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4:29" ht="14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</sheetData>
  <sheetProtection/>
  <mergeCells count="32"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H4:J5"/>
    <mergeCell ref="E6:E7"/>
    <mergeCell ref="F6:F7"/>
    <mergeCell ref="D4:D7"/>
    <mergeCell ref="O4:Q5"/>
    <mergeCell ref="B17:C17"/>
    <mergeCell ref="E4:G5"/>
    <mergeCell ref="A9:C9"/>
    <mergeCell ref="A3:C7"/>
    <mergeCell ref="H6:H7"/>
    <mergeCell ref="G6:G7"/>
    <mergeCell ref="B10:C10"/>
    <mergeCell ref="B13:C13"/>
    <mergeCell ref="A26:C26"/>
    <mergeCell ref="B27:C27"/>
    <mergeCell ref="B30:C30"/>
    <mergeCell ref="B23:C23"/>
    <mergeCell ref="R4:T5"/>
    <mergeCell ref="D3:M3"/>
    <mergeCell ref="N3:W3"/>
    <mergeCell ref="B19:C19"/>
    <mergeCell ref="T6:T7"/>
    <mergeCell ref="N4:N7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0"/>
  <sheetViews>
    <sheetView zoomScale="75" zoomScaleNormal="75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K28" sqref="K28"/>
    </sheetView>
  </sheetViews>
  <sheetFormatPr defaultColWidth="9.00390625" defaultRowHeight="13.5"/>
  <cols>
    <col min="1" max="2" width="2.625" style="13" customWidth="1"/>
    <col min="3" max="3" width="12.375" style="13" customWidth="1"/>
    <col min="4" max="10" width="11.75390625" style="13" customWidth="1"/>
    <col min="11" max="13" width="9.875" style="13" customWidth="1"/>
    <col min="14" max="20" width="11.75390625" style="13" customWidth="1"/>
    <col min="21" max="23" width="10.125" style="13" customWidth="1"/>
    <col min="24" max="25" width="9.00390625" style="13" customWidth="1"/>
    <col min="26" max="26" width="10.00390625" style="13" bestFit="1" customWidth="1"/>
    <col min="27" max="28" width="9.125" style="13" bestFit="1" customWidth="1"/>
    <col min="29" max="16384" width="9.00390625" style="13" customWidth="1"/>
  </cols>
  <sheetData>
    <row r="1" spans="1:23" ht="24" customHeight="1">
      <c r="A1" s="76" t="s">
        <v>123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V1" s="53"/>
      <c r="W1" s="68" t="s">
        <v>1</v>
      </c>
    </row>
    <row r="2" spans="1:23" ht="18" customHeight="1" thickBot="1">
      <c r="A2" s="77" t="s">
        <v>127</v>
      </c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54"/>
      <c r="W2" s="19"/>
    </row>
    <row r="3" spans="1:23" ht="18" customHeight="1" thickTop="1">
      <c r="A3" s="96" t="s">
        <v>2</v>
      </c>
      <c r="B3" s="96"/>
      <c r="C3" s="97"/>
      <c r="D3" s="82" t="s">
        <v>3</v>
      </c>
      <c r="E3" s="83"/>
      <c r="F3" s="83"/>
      <c r="G3" s="83"/>
      <c r="H3" s="83"/>
      <c r="I3" s="83"/>
      <c r="J3" s="83"/>
      <c r="K3" s="83"/>
      <c r="L3" s="83"/>
      <c r="M3" s="84"/>
      <c r="N3" s="85" t="s">
        <v>4</v>
      </c>
      <c r="O3" s="86"/>
      <c r="P3" s="86"/>
      <c r="Q3" s="86"/>
      <c r="R3" s="86"/>
      <c r="S3" s="86"/>
      <c r="T3" s="86"/>
      <c r="U3" s="86"/>
      <c r="V3" s="86"/>
      <c r="W3" s="86"/>
    </row>
    <row r="4" spans="1:23" ht="18" customHeight="1">
      <c r="A4" s="98"/>
      <c r="B4" s="98"/>
      <c r="C4" s="99"/>
      <c r="D4" s="89" t="s">
        <v>5</v>
      </c>
      <c r="E4" s="92" t="s">
        <v>6</v>
      </c>
      <c r="F4" s="93"/>
      <c r="G4" s="90"/>
      <c r="H4" s="92" t="s">
        <v>7</v>
      </c>
      <c r="I4" s="93"/>
      <c r="J4" s="90"/>
      <c r="K4" s="20" t="s">
        <v>8</v>
      </c>
      <c r="L4" s="21" t="s">
        <v>9</v>
      </c>
      <c r="M4" s="22" t="s">
        <v>125</v>
      </c>
      <c r="N4" s="111" t="s">
        <v>5</v>
      </c>
      <c r="O4" s="92" t="s">
        <v>6</v>
      </c>
      <c r="P4" s="93"/>
      <c r="Q4" s="90"/>
      <c r="R4" s="92" t="s">
        <v>7</v>
      </c>
      <c r="S4" s="93"/>
      <c r="T4" s="90"/>
      <c r="U4" s="20" t="s">
        <v>8</v>
      </c>
      <c r="V4" s="21" t="s">
        <v>9</v>
      </c>
      <c r="W4" s="23" t="s">
        <v>125</v>
      </c>
    </row>
    <row r="5" spans="1:23" ht="18" customHeight="1">
      <c r="A5" s="98"/>
      <c r="B5" s="98"/>
      <c r="C5" s="99"/>
      <c r="D5" s="87"/>
      <c r="E5" s="94"/>
      <c r="F5" s="95"/>
      <c r="G5" s="91"/>
      <c r="H5" s="94"/>
      <c r="I5" s="95"/>
      <c r="J5" s="91"/>
      <c r="K5" s="24" t="s">
        <v>11</v>
      </c>
      <c r="L5" s="25" t="s">
        <v>12</v>
      </c>
      <c r="M5" s="26" t="s">
        <v>126</v>
      </c>
      <c r="N5" s="130"/>
      <c r="O5" s="94"/>
      <c r="P5" s="95"/>
      <c r="Q5" s="91"/>
      <c r="R5" s="94"/>
      <c r="S5" s="95"/>
      <c r="T5" s="91"/>
      <c r="U5" s="24" t="s">
        <v>11</v>
      </c>
      <c r="V5" s="25" t="s">
        <v>12</v>
      </c>
      <c r="W5" s="27" t="s">
        <v>126</v>
      </c>
    </row>
    <row r="6" spans="1:23" ht="18" customHeight="1">
      <c r="A6" s="98"/>
      <c r="B6" s="98"/>
      <c r="C6" s="99"/>
      <c r="D6" s="87"/>
      <c r="E6" s="89" t="s">
        <v>14</v>
      </c>
      <c r="F6" s="89" t="s">
        <v>15</v>
      </c>
      <c r="G6" s="89" t="s">
        <v>16</v>
      </c>
      <c r="H6" s="87" t="s">
        <v>14</v>
      </c>
      <c r="I6" s="87" t="s">
        <v>15</v>
      </c>
      <c r="J6" s="87" t="s">
        <v>16</v>
      </c>
      <c r="K6" s="24" t="s">
        <v>17</v>
      </c>
      <c r="L6" s="25" t="s">
        <v>18</v>
      </c>
      <c r="M6" s="26" t="s">
        <v>19</v>
      </c>
      <c r="N6" s="130"/>
      <c r="O6" s="90" t="s">
        <v>14</v>
      </c>
      <c r="P6" s="89" t="s">
        <v>15</v>
      </c>
      <c r="Q6" s="89" t="s">
        <v>16</v>
      </c>
      <c r="R6" s="89" t="s">
        <v>14</v>
      </c>
      <c r="S6" s="89" t="s">
        <v>15</v>
      </c>
      <c r="T6" s="89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5"/>
      <c r="B7" s="95"/>
      <c r="C7" s="91"/>
      <c r="D7" s="88"/>
      <c r="E7" s="88"/>
      <c r="F7" s="88"/>
      <c r="G7" s="88"/>
      <c r="H7" s="88"/>
      <c r="I7" s="88"/>
      <c r="J7" s="88"/>
      <c r="K7" s="28" t="s">
        <v>20</v>
      </c>
      <c r="L7" s="29"/>
      <c r="M7" s="30"/>
      <c r="N7" s="112"/>
      <c r="O7" s="91"/>
      <c r="P7" s="88"/>
      <c r="Q7" s="88"/>
      <c r="R7" s="88"/>
      <c r="S7" s="88"/>
      <c r="T7" s="88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78" t="s">
        <v>21</v>
      </c>
      <c r="B9" s="78"/>
      <c r="C9" s="79"/>
      <c r="D9" s="73">
        <v>1663</v>
      </c>
      <c r="E9" s="69">
        <v>225</v>
      </c>
      <c r="F9" s="69">
        <v>52</v>
      </c>
      <c r="G9" s="69">
        <v>435</v>
      </c>
      <c r="H9" s="69">
        <v>0</v>
      </c>
      <c r="I9" s="69">
        <v>146</v>
      </c>
      <c r="J9" s="69">
        <v>803</v>
      </c>
      <c r="K9" s="69">
        <v>0</v>
      </c>
      <c r="L9" s="69">
        <v>2</v>
      </c>
      <c r="M9" s="69">
        <v>0</v>
      </c>
      <c r="N9" s="74">
        <v>3655</v>
      </c>
      <c r="O9" s="74">
        <v>481</v>
      </c>
      <c r="P9" s="69">
        <v>281</v>
      </c>
      <c r="Q9" s="74">
        <v>2313</v>
      </c>
      <c r="R9" s="69">
        <v>1</v>
      </c>
      <c r="S9" s="69">
        <v>10</v>
      </c>
      <c r="T9" s="69">
        <v>565</v>
      </c>
      <c r="U9" s="69">
        <v>3</v>
      </c>
      <c r="V9" s="69">
        <v>1</v>
      </c>
      <c r="W9" s="69">
        <v>0</v>
      </c>
      <c r="X9" s="36"/>
      <c r="Y9" s="36"/>
      <c r="Z9" s="36"/>
      <c r="AA9" s="36"/>
      <c r="AB9" s="36"/>
      <c r="AC9" s="36"/>
    </row>
    <row r="10" spans="1:29" ht="14.25" customHeight="1">
      <c r="A10" s="57"/>
      <c r="B10" s="80" t="s">
        <v>22</v>
      </c>
      <c r="C10" s="81"/>
      <c r="D10" s="73">
        <v>1644</v>
      </c>
      <c r="E10" s="69">
        <v>225</v>
      </c>
      <c r="F10" s="69">
        <v>52</v>
      </c>
      <c r="G10" s="69">
        <v>428</v>
      </c>
      <c r="H10" s="69">
        <v>0</v>
      </c>
      <c r="I10" s="69">
        <v>146</v>
      </c>
      <c r="J10" s="69">
        <v>792</v>
      </c>
      <c r="K10" s="69">
        <v>0</v>
      </c>
      <c r="L10" s="69">
        <v>1</v>
      </c>
      <c r="M10" s="69">
        <v>0</v>
      </c>
      <c r="N10" s="74">
        <v>3650</v>
      </c>
      <c r="O10" s="74">
        <v>481</v>
      </c>
      <c r="P10" s="69">
        <v>280</v>
      </c>
      <c r="Q10" s="74">
        <v>2311</v>
      </c>
      <c r="R10" s="69">
        <v>1</v>
      </c>
      <c r="S10" s="69">
        <v>10</v>
      </c>
      <c r="T10" s="69">
        <v>564</v>
      </c>
      <c r="U10" s="69">
        <v>2</v>
      </c>
      <c r="V10" s="69">
        <v>1</v>
      </c>
      <c r="W10" s="69">
        <v>0</v>
      </c>
      <c r="X10" s="36"/>
      <c r="Y10" s="36"/>
      <c r="Z10" s="36"/>
      <c r="AA10" s="36"/>
      <c r="AB10" s="36"/>
      <c r="AC10" s="36"/>
    </row>
    <row r="11" spans="1:29" ht="14.25" customHeight="1">
      <c r="A11" s="59"/>
      <c r="B11" s="59"/>
      <c r="C11" s="58" t="s">
        <v>15</v>
      </c>
      <c r="D11" s="73">
        <v>1300</v>
      </c>
      <c r="E11" s="69">
        <v>209</v>
      </c>
      <c r="F11" s="69">
        <v>50</v>
      </c>
      <c r="G11" s="69">
        <v>301</v>
      </c>
      <c r="H11" s="69">
        <v>0</v>
      </c>
      <c r="I11" s="69">
        <v>139</v>
      </c>
      <c r="J11" s="69">
        <v>600</v>
      </c>
      <c r="K11" s="69">
        <v>0</v>
      </c>
      <c r="L11" s="69">
        <v>1</v>
      </c>
      <c r="M11" s="69">
        <v>0</v>
      </c>
      <c r="N11" s="74">
        <v>2700</v>
      </c>
      <c r="O11" s="74">
        <v>433</v>
      </c>
      <c r="P11" s="69">
        <v>244</v>
      </c>
      <c r="Q11" s="74">
        <v>1619</v>
      </c>
      <c r="R11" s="69">
        <v>1</v>
      </c>
      <c r="S11" s="69">
        <v>9</v>
      </c>
      <c r="T11" s="69">
        <v>392</v>
      </c>
      <c r="U11" s="69">
        <v>2</v>
      </c>
      <c r="V11" s="69">
        <v>0</v>
      </c>
      <c r="W11" s="69">
        <v>0</v>
      </c>
      <c r="X11" s="36"/>
      <c r="Y11" s="36"/>
      <c r="Z11" s="36"/>
      <c r="AA11" s="36"/>
      <c r="AB11" s="36"/>
      <c r="AC11" s="36"/>
    </row>
    <row r="12" spans="1:29" ht="14.25" customHeight="1">
      <c r="A12" s="59"/>
      <c r="B12" s="59"/>
      <c r="C12" s="58" t="s">
        <v>16</v>
      </c>
      <c r="D12" s="74">
        <v>344</v>
      </c>
      <c r="E12" s="69">
        <v>16</v>
      </c>
      <c r="F12" s="69">
        <v>2</v>
      </c>
      <c r="G12" s="69">
        <v>127</v>
      </c>
      <c r="H12" s="69">
        <v>0</v>
      </c>
      <c r="I12" s="69">
        <v>7</v>
      </c>
      <c r="J12" s="69">
        <v>192</v>
      </c>
      <c r="K12" s="69">
        <v>0</v>
      </c>
      <c r="L12" s="69">
        <v>0</v>
      </c>
      <c r="M12" s="69">
        <v>0</v>
      </c>
      <c r="N12" s="74">
        <v>950</v>
      </c>
      <c r="O12" s="74">
        <v>48</v>
      </c>
      <c r="P12" s="69">
        <v>36</v>
      </c>
      <c r="Q12" s="74">
        <v>692</v>
      </c>
      <c r="R12" s="69">
        <v>0</v>
      </c>
      <c r="S12" s="69">
        <v>1</v>
      </c>
      <c r="T12" s="69">
        <v>172</v>
      </c>
      <c r="U12" s="69">
        <v>0</v>
      </c>
      <c r="V12" s="69">
        <v>1</v>
      </c>
      <c r="W12" s="69">
        <v>0</v>
      </c>
      <c r="X12" s="36"/>
      <c r="Y12" s="36"/>
      <c r="Z12" s="36"/>
      <c r="AA12" s="36"/>
      <c r="AB12" s="36"/>
      <c r="AC12" s="36"/>
    </row>
    <row r="13" spans="1:29" ht="14.25" customHeight="1">
      <c r="A13" s="59"/>
      <c r="B13" s="80" t="s">
        <v>23</v>
      </c>
      <c r="C13" s="81"/>
      <c r="D13" s="74">
        <v>19</v>
      </c>
      <c r="E13" s="69">
        <v>0</v>
      </c>
      <c r="F13" s="69">
        <v>0</v>
      </c>
      <c r="G13" s="69">
        <v>7</v>
      </c>
      <c r="H13" s="69">
        <v>0</v>
      </c>
      <c r="I13" s="69">
        <v>0</v>
      </c>
      <c r="J13" s="69">
        <v>11</v>
      </c>
      <c r="K13" s="69">
        <v>0</v>
      </c>
      <c r="L13" s="69">
        <v>1</v>
      </c>
      <c r="M13" s="69">
        <v>0</v>
      </c>
      <c r="N13" s="74">
        <v>5</v>
      </c>
      <c r="O13" s="69">
        <v>0</v>
      </c>
      <c r="P13" s="69">
        <v>1</v>
      </c>
      <c r="Q13" s="74">
        <v>2</v>
      </c>
      <c r="R13" s="69">
        <v>0</v>
      </c>
      <c r="S13" s="69">
        <v>0</v>
      </c>
      <c r="T13" s="69">
        <v>1</v>
      </c>
      <c r="U13" s="69">
        <v>1</v>
      </c>
      <c r="V13" s="69">
        <v>0</v>
      </c>
      <c r="W13" s="69">
        <v>0</v>
      </c>
      <c r="X13" s="36"/>
      <c r="Y13" s="36"/>
      <c r="Z13" s="36"/>
      <c r="AA13" s="36"/>
      <c r="AB13" s="36"/>
      <c r="AC13" s="36"/>
    </row>
    <row r="14" spans="1:29" ht="14.25" customHeight="1">
      <c r="A14" s="59"/>
      <c r="B14" s="59"/>
      <c r="C14" s="58" t="s">
        <v>15</v>
      </c>
      <c r="D14" s="74">
        <v>19</v>
      </c>
      <c r="E14" s="69">
        <v>0</v>
      </c>
      <c r="F14" s="69">
        <v>0</v>
      </c>
      <c r="G14" s="69">
        <v>7</v>
      </c>
      <c r="H14" s="69">
        <v>0</v>
      </c>
      <c r="I14" s="69">
        <v>0</v>
      </c>
      <c r="J14" s="69">
        <v>11</v>
      </c>
      <c r="K14" s="69">
        <v>0</v>
      </c>
      <c r="L14" s="69">
        <v>1</v>
      </c>
      <c r="M14" s="69">
        <v>0</v>
      </c>
      <c r="N14" s="74">
        <v>5</v>
      </c>
      <c r="O14" s="69">
        <v>0</v>
      </c>
      <c r="P14" s="69">
        <v>1</v>
      </c>
      <c r="Q14" s="74">
        <v>2</v>
      </c>
      <c r="R14" s="69">
        <v>0</v>
      </c>
      <c r="S14" s="69">
        <v>0</v>
      </c>
      <c r="T14" s="69">
        <v>1</v>
      </c>
      <c r="U14" s="69">
        <v>1</v>
      </c>
      <c r="V14" s="69">
        <v>0</v>
      </c>
      <c r="W14" s="69">
        <v>0</v>
      </c>
      <c r="X14" s="36"/>
      <c r="Y14" s="36"/>
      <c r="Z14" s="36"/>
      <c r="AA14" s="36"/>
      <c r="AB14" s="36"/>
      <c r="AC14" s="36"/>
    </row>
    <row r="15" spans="1:29" ht="14.25" customHeight="1">
      <c r="A15" s="59"/>
      <c r="B15" s="59"/>
      <c r="C15" s="58"/>
      <c r="D15" s="75"/>
      <c r="E15" s="70"/>
      <c r="F15" s="70"/>
      <c r="G15" s="70"/>
      <c r="H15" s="70"/>
      <c r="I15" s="70"/>
      <c r="J15" s="70"/>
      <c r="K15" s="70"/>
      <c r="L15" s="70"/>
      <c r="M15" s="70"/>
      <c r="N15" s="75"/>
      <c r="O15" s="70"/>
      <c r="P15" s="70"/>
      <c r="Q15" s="75"/>
      <c r="R15" s="70"/>
      <c r="S15" s="70"/>
      <c r="T15" s="70"/>
      <c r="U15" s="70"/>
      <c r="V15" s="70"/>
      <c r="W15" s="70"/>
      <c r="Z15" s="36"/>
      <c r="AA15" s="36"/>
      <c r="AB15" s="36"/>
      <c r="AC15" s="36"/>
    </row>
    <row r="16" spans="1:29" ht="14.25" customHeight="1">
      <c r="A16" s="78" t="s">
        <v>24</v>
      </c>
      <c r="B16" s="78"/>
      <c r="C16" s="79"/>
      <c r="D16" s="74">
        <v>746</v>
      </c>
      <c r="E16" s="74">
        <v>111</v>
      </c>
      <c r="F16" s="69">
        <v>16</v>
      </c>
      <c r="G16" s="69">
        <v>204</v>
      </c>
      <c r="H16" s="69">
        <v>0</v>
      </c>
      <c r="I16" s="69">
        <v>72</v>
      </c>
      <c r="J16" s="69">
        <v>343</v>
      </c>
      <c r="K16" s="69">
        <v>0</v>
      </c>
      <c r="L16" s="69">
        <v>0</v>
      </c>
      <c r="M16" s="69">
        <v>0</v>
      </c>
      <c r="N16" s="74">
        <v>1508</v>
      </c>
      <c r="O16" s="69">
        <v>173</v>
      </c>
      <c r="P16" s="69">
        <v>116</v>
      </c>
      <c r="Q16" s="74">
        <v>1039</v>
      </c>
      <c r="R16" s="69">
        <v>0</v>
      </c>
      <c r="S16" s="69">
        <v>3</v>
      </c>
      <c r="T16" s="69">
        <v>176</v>
      </c>
      <c r="U16" s="69">
        <v>1</v>
      </c>
      <c r="V16" s="69">
        <v>0</v>
      </c>
      <c r="W16" s="69">
        <v>0</v>
      </c>
      <c r="X16" s="36"/>
      <c r="Y16" s="36"/>
      <c r="Z16" s="36"/>
      <c r="AA16" s="36"/>
      <c r="AB16" s="36"/>
      <c r="AC16" s="36"/>
    </row>
    <row r="17" spans="1:29" ht="14.25" customHeight="1">
      <c r="A17" s="57"/>
      <c r="B17" s="80" t="s">
        <v>22</v>
      </c>
      <c r="C17" s="81"/>
      <c r="D17" s="74">
        <v>734</v>
      </c>
      <c r="E17" s="74">
        <v>111</v>
      </c>
      <c r="F17" s="69">
        <v>16</v>
      </c>
      <c r="G17" s="69">
        <v>200</v>
      </c>
      <c r="H17" s="69">
        <v>0</v>
      </c>
      <c r="I17" s="69">
        <v>72</v>
      </c>
      <c r="J17" s="69">
        <v>335</v>
      </c>
      <c r="K17" s="69">
        <v>0</v>
      </c>
      <c r="L17" s="69">
        <v>0</v>
      </c>
      <c r="M17" s="69">
        <v>0</v>
      </c>
      <c r="N17" s="74">
        <v>1507</v>
      </c>
      <c r="O17" s="69">
        <v>173</v>
      </c>
      <c r="P17" s="69">
        <v>116</v>
      </c>
      <c r="Q17" s="74">
        <v>1039</v>
      </c>
      <c r="R17" s="69">
        <v>0</v>
      </c>
      <c r="S17" s="69">
        <v>3</v>
      </c>
      <c r="T17" s="69">
        <v>176</v>
      </c>
      <c r="U17" s="69">
        <v>0</v>
      </c>
      <c r="V17" s="69">
        <v>0</v>
      </c>
      <c r="W17" s="69">
        <v>0</v>
      </c>
      <c r="X17" s="36"/>
      <c r="Y17" s="36"/>
      <c r="Z17" s="36"/>
      <c r="AA17" s="36"/>
      <c r="AB17" s="36"/>
      <c r="AC17" s="36"/>
    </row>
    <row r="18" spans="1:29" ht="14.25" customHeight="1">
      <c r="A18" s="59"/>
      <c r="B18" s="59"/>
      <c r="C18" s="58" t="s">
        <v>15</v>
      </c>
      <c r="D18" s="74">
        <v>518</v>
      </c>
      <c r="E18" s="74">
        <v>98</v>
      </c>
      <c r="F18" s="69">
        <v>15</v>
      </c>
      <c r="G18" s="69">
        <v>122</v>
      </c>
      <c r="H18" s="69">
        <v>0</v>
      </c>
      <c r="I18" s="69">
        <v>67</v>
      </c>
      <c r="J18" s="69">
        <v>216</v>
      </c>
      <c r="K18" s="69">
        <v>0</v>
      </c>
      <c r="L18" s="69">
        <v>0</v>
      </c>
      <c r="M18" s="69">
        <v>0</v>
      </c>
      <c r="N18" s="74">
        <v>1044</v>
      </c>
      <c r="O18" s="69">
        <v>151</v>
      </c>
      <c r="P18" s="69">
        <v>95</v>
      </c>
      <c r="Q18" s="74">
        <v>685</v>
      </c>
      <c r="R18" s="69">
        <v>0</v>
      </c>
      <c r="S18" s="69">
        <v>2</v>
      </c>
      <c r="T18" s="69">
        <v>111</v>
      </c>
      <c r="U18" s="69">
        <v>0</v>
      </c>
      <c r="V18" s="69">
        <v>0</v>
      </c>
      <c r="W18" s="69">
        <v>0</v>
      </c>
      <c r="X18" s="36"/>
      <c r="Y18" s="36"/>
      <c r="Z18" s="36"/>
      <c r="AA18" s="36"/>
      <c r="AB18" s="36"/>
      <c r="AC18" s="36"/>
    </row>
    <row r="19" spans="1:29" ht="14.25" customHeight="1">
      <c r="A19" s="59"/>
      <c r="B19" s="59"/>
      <c r="C19" s="58" t="s">
        <v>16</v>
      </c>
      <c r="D19" s="74">
        <v>216</v>
      </c>
      <c r="E19" s="74">
        <v>13</v>
      </c>
      <c r="F19" s="69">
        <v>1</v>
      </c>
      <c r="G19" s="69">
        <v>78</v>
      </c>
      <c r="H19" s="69">
        <v>0</v>
      </c>
      <c r="I19" s="69">
        <v>5</v>
      </c>
      <c r="J19" s="69">
        <v>119</v>
      </c>
      <c r="K19" s="69">
        <v>0</v>
      </c>
      <c r="L19" s="69">
        <v>0</v>
      </c>
      <c r="M19" s="69">
        <v>0</v>
      </c>
      <c r="N19" s="74">
        <v>463</v>
      </c>
      <c r="O19" s="69">
        <v>22</v>
      </c>
      <c r="P19" s="69">
        <v>21</v>
      </c>
      <c r="Q19" s="74">
        <v>354</v>
      </c>
      <c r="R19" s="69">
        <v>0</v>
      </c>
      <c r="S19" s="69">
        <v>1</v>
      </c>
      <c r="T19" s="69">
        <v>65</v>
      </c>
      <c r="U19" s="69">
        <v>0</v>
      </c>
      <c r="V19" s="69">
        <v>0</v>
      </c>
      <c r="W19" s="69">
        <v>0</v>
      </c>
      <c r="X19" s="36"/>
      <c r="Y19" s="36"/>
      <c r="Z19" s="36"/>
      <c r="AA19" s="36"/>
      <c r="AB19" s="36"/>
      <c r="AC19" s="36"/>
    </row>
    <row r="20" spans="1:29" ht="14.25" customHeight="1">
      <c r="A20" s="59"/>
      <c r="B20" s="80" t="s">
        <v>23</v>
      </c>
      <c r="C20" s="81"/>
      <c r="D20" s="74">
        <v>12</v>
      </c>
      <c r="E20" s="69">
        <v>0</v>
      </c>
      <c r="F20" s="69">
        <v>0</v>
      </c>
      <c r="G20" s="69">
        <v>4</v>
      </c>
      <c r="H20" s="69">
        <v>0</v>
      </c>
      <c r="I20" s="69">
        <v>0</v>
      </c>
      <c r="J20" s="69">
        <v>8</v>
      </c>
      <c r="K20" s="69">
        <v>0</v>
      </c>
      <c r="L20" s="69">
        <v>0</v>
      </c>
      <c r="M20" s="69">
        <v>0</v>
      </c>
      <c r="N20" s="74">
        <v>1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1</v>
      </c>
      <c r="V20" s="69">
        <v>0</v>
      </c>
      <c r="W20" s="69">
        <v>0</v>
      </c>
      <c r="X20" s="36"/>
      <c r="Y20" s="36"/>
      <c r="Z20" s="36"/>
      <c r="AA20" s="36"/>
      <c r="AB20" s="36"/>
      <c r="AC20" s="36"/>
    </row>
    <row r="21" spans="1:29" ht="14.25" customHeight="1">
      <c r="A21" s="59"/>
      <c r="B21" s="59"/>
      <c r="C21" s="58" t="s">
        <v>15</v>
      </c>
      <c r="D21" s="74">
        <v>12</v>
      </c>
      <c r="E21" s="69">
        <v>0</v>
      </c>
      <c r="F21" s="69">
        <v>0</v>
      </c>
      <c r="G21" s="69">
        <v>4</v>
      </c>
      <c r="H21" s="69">
        <v>0</v>
      </c>
      <c r="I21" s="69">
        <v>0</v>
      </c>
      <c r="J21" s="69">
        <v>8</v>
      </c>
      <c r="K21" s="69">
        <v>0</v>
      </c>
      <c r="L21" s="69">
        <v>0</v>
      </c>
      <c r="M21" s="69">
        <v>0</v>
      </c>
      <c r="N21" s="74">
        <v>1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1</v>
      </c>
      <c r="V21" s="69">
        <v>0</v>
      </c>
      <c r="W21" s="69">
        <v>0</v>
      </c>
      <c r="X21" s="36"/>
      <c r="Y21" s="36"/>
      <c r="Z21" s="36"/>
      <c r="AA21" s="36"/>
      <c r="AB21" s="36"/>
      <c r="AC21" s="36"/>
    </row>
    <row r="22" spans="1:29" ht="14.25" customHeight="1">
      <c r="A22" s="57"/>
      <c r="B22" s="57"/>
      <c r="C22" s="58"/>
      <c r="D22" s="75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0"/>
      <c r="P22" s="70"/>
      <c r="Q22" s="75"/>
      <c r="R22" s="70"/>
      <c r="S22" s="70"/>
      <c r="T22" s="70"/>
      <c r="U22" s="70"/>
      <c r="V22" s="70"/>
      <c r="W22" s="70"/>
      <c r="Z22" s="36"/>
      <c r="AA22" s="36"/>
      <c r="AB22" s="36"/>
      <c r="AC22" s="36"/>
    </row>
    <row r="23" spans="1:29" ht="14.25" customHeight="1">
      <c r="A23" s="78" t="s">
        <v>25</v>
      </c>
      <c r="B23" s="78"/>
      <c r="C23" s="79"/>
      <c r="D23" s="74">
        <v>285</v>
      </c>
      <c r="E23" s="69">
        <v>39</v>
      </c>
      <c r="F23" s="69">
        <v>17</v>
      </c>
      <c r="G23" s="69">
        <v>79</v>
      </c>
      <c r="H23" s="69">
        <v>0</v>
      </c>
      <c r="I23" s="69">
        <v>30</v>
      </c>
      <c r="J23" s="69">
        <v>120</v>
      </c>
      <c r="K23" s="69">
        <v>0</v>
      </c>
      <c r="L23" s="69">
        <v>0</v>
      </c>
      <c r="M23" s="69">
        <v>0</v>
      </c>
      <c r="N23" s="74">
        <v>538</v>
      </c>
      <c r="O23" s="69">
        <v>98</v>
      </c>
      <c r="P23" s="69">
        <v>43</v>
      </c>
      <c r="Q23" s="74">
        <v>313</v>
      </c>
      <c r="R23" s="69">
        <v>0</v>
      </c>
      <c r="S23" s="69">
        <v>0</v>
      </c>
      <c r="T23" s="69">
        <v>84</v>
      </c>
      <c r="U23" s="69">
        <v>0</v>
      </c>
      <c r="V23" s="69">
        <v>0</v>
      </c>
      <c r="W23" s="69">
        <v>0</v>
      </c>
      <c r="X23" s="36"/>
      <c r="Y23" s="36"/>
      <c r="Z23" s="36"/>
      <c r="AA23" s="36"/>
      <c r="AB23" s="36"/>
      <c r="AC23" s="36"/>
    </row>
    <row r="24" spans="1:29" ht="14.25" customHeight="1">
      <c r="A24" s="57"/>
      <c r="B24" s="80" t="s">
        <v>22</v>
      </c>
      <c r="C24" s="81"/>
      <c r="D24" s="74">
        <v>285</v>
      </c>
      <c r="E24" s="69">
        <v>39</v>
      </c>
      <c r="F24" s="69">
        <v>17</v>
      </c>
      <c r="G24" s="69">
        <v>79</v>
      </c>
      <c r="H24" s="69">
        <v>0</v>
      </c>
      <c r="I24" s="69">
        <v>30</v>
      </c>
      <c r="J24" s="69">
        <v>120</v>
      </c>
      <c r="K24" s="69">
        <v>0</v>
      </c>
      <c r="L24" s="69">
        <v>0</v>
      </c>
      <c r="M24" s="69">
        <v>0</v>
      </c>
      <c r="N24" s="74">
        <v>537</v>
      </c>
      <c r="O24" s="69">
        <v>98</v>
      </c>
      <c r="P24" s="69">
        <v>43</v>
      </c>
      <c r="Q24" s="74">
        <v>313</v>
      </c>
      <c r="R24" s="69">
        <v>0</v>
      </c>
      <c r="S24" s="69">
        <v>0</v>
      </c>
      <c r="T24" s="69">
        <v>83</v>
      </c>
      <c r="U24" s="69">
        <v>0</v>
      </c>
      <c r="V24" s="69">
        <v>0</v>
      </c>
      <c r="W24" s="69">
        <v>0</v>
      </c>
      <c r="X24" s="36"/>
      <c r="Y24" s="36"/>
      <c r="Z24" s="36"/>
      <c r="AA24" s="36"/>
      <c r="AB24" s="36"/>
      <c r="AC24" s="36"/>
    </row>
    <row r="25" spans="1:29" ht="14.25" customHeight="1">
      <c r="A25" s="59"/>
      <c r="B25" s="59"/>
      <c r="C25" s="58" t="s">
        <v>15</v>
      </c>
      <c r="D25" s="74">
        <v>259</v>
      </c>
      <c r="E25" s="69">
        <v>37</v>
      </c>
      <c r="F25" s="69">
        <v>17</v>
      </c>
      <c r="G25" s="69">
        <v>68</v>
      </c>
      <c r="H25" s="69">
        <v>0</v>
      </c>
      <c r="I25" s="69">
        <v>29</v>
      </c>
      <c r="J25" s="69">
        <v>108</v>
      </c>
      <c r="K25" s="69">
        <v>0</v>
      </c>
      <c r="L25" s="69">
        <v>0</v>
      </c>
      <c r="M25" s="69">
        <v>0</v>
      </c>
      <c r="N25" s="74">
        <v>492</v>
      </c>
      <c r="O25" s="69">
        <v>96</v>
      </c>
      <c r="P25" s="69">
        <v>39</v>
      </c>
      <c r="Q25" s="74">
        <v>285</v>
      </c>
      <c r="R25" s="69">
        <v>0</v>
      </c>
      <c r="S25" s="69">
        <v>0</v>
      </c>
      <c r="T25" s="69">
        <v>72</v>
      </c>
      <c r="U25" s="69">
        <v>0</v>
      </c>
      <c r="V25" s="69">
        <v>0</v>
      </c>
      <c r="W25" s="69">
        <v>0</v>
      </c>
      <c r="X25" s="36"/>
      <c r="Y25" s="36"/>
      <c r="Z25" s="36"/>
      <c r="AA25" s="36"/>
      <c r="AB25" s="36"/>
      <c r="AC25" s="36"/>
    </row>
    <row r="26" spans="1:29" ht="14.25" customHeight="1">
      <c r="A26" s="59"/>
      <c r="B26" s="59"/>
      <c r="C26" s="58" t="s">
        <v>16</v>
      </c>
      <c r="D26" s="74">
        <v>26</v>
      </c>
      <c r="E26" s="69">
        <v>2</v>
      </c>
      <c r="F26" s="69">
        <v>0</v>
      </c>
      <c r="G26" s="69">
        <v>11</v>
      </c>
      <c r="H26" s="69">
        <v>0</v>
      </c>
      <c r="I26" s="69">
        <v>1</v>
      </c>
      <c r="J26" s="69">
        <v>12</v>
      </c>
      <c r="K26" s="69">
        <v>0</v>
      </c>
      <c r="L26" s="69">
        <v>0</v>
      </c>
      <c r="M26" s="69">
        <v>0</v>
      </c>
      <c r="N26" s="74">
        <v>45</v>
      </c>
      <c r="O26" s="69">
        <v>2</v>
      </c>
      <c r="P26" s="69">
        <v>4</v>
      </c>
      <c r="Q26" s="74">
        <v>28</v>
      </c>
      <c r="R26" s="69">
        <v>0</v>
      </c>
      <c r="S26" s="69">
        <v>0</v>
      </c>
      <c r="T26" s="69">
        <v>11</v>
      </c>
      <c r="U26" s="69">
        <v>0</v>
      </c>
      <c r="V26" s="69">
        <v>0</v>
      </c>
      <c r="W26" s="69">
        <v>0</v>
      </c>
      <c r="X26" s="36"/>
      <c r="Y26" s="36"/>
      <c r="Z26" s="36"/>
      <c r="AA26" s="36"/>
      <c r="AB26" s="36"/>
      <c r="AC26" s="36"/>
    </row>
    <row r="27" spans="1:29" ht="14.25" customHeight="1">
      <c r="A27" s="59"/>
      <c r="B27" s="80" t="s">
        <v>23</v>
      </c>
      <c r="C27" s="81"/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4">
        <v>1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</v>
      </c>
      <c r="U27" s="69">
        <v>0</v>
      </c>
      <c r="V27" s="69">
        <v>0</v>
      </c>
      <c r="W27" s="69">
        <v>0</v>
      </c>
      <c r="X27" s="36"/>
      <c r="Y27" s="36"/>
      <c r="Z27" s="36"/>
      <c r="AA27" s="36"/>
      <c r="AB27" s="36"/>
      <c r="AC27" s="36"/>
    </row>
    <row r="28" spans="1:29" ht="14.25" customHeight="1">
      <c r="A28" s="59"/>
      <c r="B28" s="59"/>
      <c r="C28" s="58" t="s">
        <v>15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4">
        <v>1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1</v>
      </c>
      <c r="U28" s="69">
        <v>0</v>
      </c>
      <c r="V28" s="69">
        <v>0</v>
      </c>
      <c r="W28" s="69">
        <v>0</v>
      </c>
      <c r="Z28" s="36"/>
      <c r="AA28" s="36"/>
      <c r="AB28" s="36"/>
      <c r="AC28" s="36"/>
    </row>
    <row r="29" spans="1:29" ht="14.25" customHeight="1">
      <c r="A29" s="59"/>
      <c r="B29" s="59"/>
      <c r="C29" s="5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5"/>
      <c r="O29" s="70"/>
      <c r="P29" s="70"/>
      <c r="Q29" s="70"/>
      <c r="R29" s="70"/>
      <c r="S29" s="70"/>
      <c r="T29" s="70"/>
      <c r="U29" s="70"/>
      <c r="V29" s="70"/>
      <c r="W29" s="70"/>
      <c r="Z29" s="36"/>
      <c r="AA29" s="36"/>
      <c r="AB29" s="36"/>
      <c r="AC29" s="36"/>
    </row>
    <row r="30" spans="1:29" ht="14.25" customHeight="1">
      <c r="A30" s="78" t="s">
        <v>26</v>
      </c>
      <c r="B30" s="78"/>
      <c r="C30" s="79"/>
      <c r="D30" s="74">
        <v>44</v>
      </c>
      <c r="E30" s="69">
        <v>0</v>
      </c>
      <c r="F30" s="69">
        <v>0</v>
      </c>
      <c r="G30" s="69">
        <v>3</v>
      </c>
      <c r="H30" s="69">
        <v>0</v>
      </c>
      <c r="I30" s="69">
        <v>3</v>
      </c>
      <c r="J30" s="69">
        <v>38</v>
      </c>
      <c r="K30" s="69">
        <v>0</v>
      </c>
      <c r="L30" s="69">
        <v>0</v>
      </c>
      <c r="M30" s="69">
        <v>0</v>
      </c>
      <c r="N30" s="74">
        <v>18</v>
      </c>
      <c r="O30" s="69">
        <v>1</v>
      </c>
      <c r="P30" s="69">
        <v>1</v>
      </c>
      <c r="Q30" s="69">
        <v>14</v>
      </c>
      <c r="R30" s="69">
        <v>0</v>
      </c>
      <c r="S30" s="69">
        <v>1</v>
      </c>
      <c r="T30" s="69">
        <v>1</v>
      </c>
      <c r="U30" s="69">
        <v>0</v>
      </c>
      <c r="V30" s="69">
        <v>0</v>
      </c>
      <c r="W30" s="69">
        <v>0</v>
      </c>
      <c r="X30" s="36"/>
      <c r="Y30" s="36"/>
      <c r="Z30" s="36"/>
      <c r="AA30" s="36"/>
      <c r="AB30" s="36"/>
      <c r="AC30" s="36"/>
    </row>
    <row r="31" spans="1:29" ht="14.25" customHeight="1">
      <c r="A31" s="57"/>
      <c r="B31" s="80" t="s">
        <v>22</v>
      </c>
      <c r="C31" s="81"/>
      <c r="D31" s="74">
        <v>44</v>
      </c>
      <c r="E31" s="69">
        <v>0</v>
      </c>
      <c r="F31" s="69">
        <v>0</v>
      </c>
      <c r="G31" s="69">
        <v>3</v>
      </c>
      <c r="H31" s="69">
        <v>0</v>
      </c>
      <c r="I31" s="69">
        <v>3</v>
      </c>
      <c r="J31" s="69">
        <v>38</v>
      </c>
      <c r="K31" s="69">
        <v>0</v>
      </c>
      <c r="L31" s="69">
        <v>0</v>
      </c>
      <c r="M31" s="69">
        <v>0</v>
      </c>
      <c r="N31" s="74">
        <v>18</v>
      </c>
      <c r="O31" s="69">
        <v>1</v>
      </c>
      <c r="P31" s="69">
        <v>1</v>
      </c>
      <c r="Q31" s="69">
        <v>14</v>
      </c>
      <c r="R31" s="69">
        <v>0</v>
      </c>
      <c r="S31" s="69">
        <v>1</v>
      </c>
      <c r="T31" s="69">
        <v>1</v>
      </c>
      <c r="U31" s="69">
        <v>0</v>
      </c>
      <c r="V31" s="69">
        <v>0</v>
      </c>
      <c r="W31" s="69">
        <v>0</v>
      </c>
      <c r="X31" s="36"/>
      <c r="Y31" s="36"/>
      <c r="Z31" s="36"/>
      <c r="AA31" s="36"/>
      <c r="AB31" s="36"/>
      <c r="AC31" s="36"/>
    </row>
    <row r="32" spans="1:29" ht="14.25" customHeight="1">
      <c r="A32" s="59"/>
      <c r="B32" s="59"/>
      <c r="C32" s="58" t="s">
        <v>15</v>
      </c>
      <c r="D32" s="74">
        <v>44</v>
      </c>
      <c r="E32" s="69">
        <v>0</v>
      </c>
      <c r="F32" s="69">
        <v>0</v>
      </c>
      <c r="G32" s="69">
        <v>3</v>
      </c>
      <c r="H32" s="69">
        <v>0</v>
      </c>
      <c r="I32" s="69">
        <v>3</v>
      </c>
      <c r="J32" s="69">
        <v>38</v>
      </c>
      <c r="K32" s="69">
        <v>0</v>
      </c>
      <c r="L32" s="69">
        <v>0</v>
      </c>
      <c r="M32" s="69">
        <v>0</v>
      </c>
      <c r="N32" s="74">
        <v>18</v>
      </c>
      <c r="O32" s="69">
        <v>1</v>
      </c>
      <c r="P32" s="69">
        <v>1</v>
      </c>
      <c r="Q32" s="69">
        <v>14</v>
      </c>
      <c r="R32" s="69">
        <v>0</v>
      </c>
      <c r="S32" s="69">
        <v>1</v>
      </c>
      <c r="T32" s="69">
        <v>1</v>
      </c>
      <c r="U32" s="69">
        <v>0</v>
      </c>
      <c r="V32" s="69">
        <v>0</v>
      </c>
      <c r="W32" s="69">
        <v>0</v>
      </c>
      <c r="X32" s="36"/>
      <c r="Y32" s="36"/>
      <c r="Z32" s="36"/>
      <c r="AA32" s="36"/>
      <c r="AB32" s="36"/>
      <c r="AC32" s="36"/>
    </row>
    <row r="33" spans="1:29" ht="14.25" customHeight="1">
      <c r="A33" s="59"/>
      <c r="B33" s="59"/>
      <c r="C33" s="58"/>
      <c r="D33" s="75"/>
      <c r="E33" s="70"/>
      <c r="F33" s="70"/>
      <c r="G33" s="70"/>
      <c r="H33" s="70"/>
      <c r="I33" s="70"/>
      <c r="J33" s="70"/>
      <c r="K33" s="70"/>
      <c r="L33" s="70"/>
      <c r="M33" s="70"/>
      <c r="N33" s="75"/>
      <c r="O33" s="70"/>
      <c r="P33" s="70"/>
      <c r="Q33" s="70"/>
      <c r="R33" s="70"/>
      <c r="S33" s="70"/>
      <c r="T33" s="70"/>
      <c r="U33" s="70"/>
      <c r="V33" s="70"/>
      <c r="W33" s="70"/>
      <c r="Z33" s="36"/>
      <c r="AA33" s="36"/>
      <c r="AB33" s="36"/>
      <c r="AC33" s="36"/>
    </row>
    <row r="34" spans="1:29" ht="14.25" customHeight="1">
      <c r="A34" s="78" t="s">
        <v>27</v>
      </c>
      <c r="B34" s="78"/>
      <c r="C34" s="79"/>
      <c r="D34" s="74">
        <v>127</v>
      </c>
      <c r="E34" s="74">
        <v>21</v>
      </c>
      <c r="F34" s="69">
        <v>1</v>
      </c>
      <c r="G34" s="69">
        <v>28</v>
      </c>
      <c r="H34" s="69">
        <v>0</v>
      </c>
      <c r="I34" s="69">
        <v>16</v>
      </c>
      <c r="J34" s="69">
        <v>61</v>
      </c>
      <c r="K34" s="69">
        <v>0</v>
      </c>
      <c r="L34" s="69">
        <v>0</v>
      </c>
      <c r="M34" s="69">
        <v>0</v>
      </c>
      <c r="N34" s="74">
        <v>185</v>
      </c>
      <c r="O34" s="69">
        <v>32</v>
      </c>
      <c r="P34" s="69">
        <v>18</v>
      </c>
      <c r="Q34" s="69">
        <v>112</v>
      </c>
      <c r="R34" s="69">
        <v>0</v>
      </c>
      <c r="S34" s="69">
        <v>1</v>
      </c>
      <c r="T34" s="69">
        <v>20</v>
      </c>
      <c r="U34" s="69">
        <v>2</v>
      </c>
      <c r="V34" s="69">
        <v>0</v>
      </c>
      <c r="W34" s="69">
        <v>0</v>
      </c>
      <c r="X34" s="36"/>
      <c r="Y34" s="36"/>
      <c r="Z34" s="36"/>
      <c r="AA34" s="36"/>
      <c r="AB34" s="36"/>
      <c r="AC34" s="36"/>
    </row>
    <row r="35" spans="1:29" ht="14.25" customHeight="1">
      <c r="A35" s="57"/>
      <c r="B35" s="80" t="s">
        <v>22</v>
      </c>
      <c r="C35" s="81"/>
      <c r="D35" s="74">
        <v>127</v>
      </c>
      <c r="E35" s="74">
        <v>21</v>
      </c>
      <c r="F35" s="69">
        <v>1</v>
      </c>
      <c r="G35" s="69">
        <v>28</v>
      </c>
      <c r="H35" s="69">
        <v>0</v>
      </c>
      <c r="I35" s="69">
        <v>16</v>
      </c>
      <c r="J35" s="69">
        <v>61</v>
      </c>
      <c r="K35" s="69">
        <v>0</v>
      </c>
      <c r="L35" s="69">
        <v>0</v>
      </c>
      <c r="M35" s="69">
        <v>0</v>
      </c>
      <c r="N35" s="74">
        <v>185</v>
      </c>
      <c r="O35" s="69">
        <v>32</v>
      </c>
      <c r="P35" s="69">
        <v>18</v>
      </c>
      <c r="Q35" s="69">
        <v>112</v>
      </c>
      <c r="R35" s="69">
        <v>0</v>
      </c>
      <c r="S35" s="69">
        <v>1</v>
      </c>
      <c r="T35" s="69">
        <v>20</v>
      </c>
      <c r="U35" s="69">
        <v>2</v>
      </c>
      <c r="V35" s="69">
        <v>0</v>
      </c>
      <c r="W35" s="69">
        <v>0</v>
      </c>
      <c r="X35" s="36"/>
      <c r="Y35" s="36"/>
      <c r="Z35" s="36"/>
      <c r="AA35" s="36"/>
      <c r="AB35" s="36"/>
      <c r="AC35" s="36"/>
    </row>
    <row r="36" spans="1:29" ht="14.25" customHeight="1">
      <c r="A36" s="59"/>
      <c r="B36" s="59"/>
      <c r="C36" s="58" t="s">
        <v>15</v>
      </c>
      <c r="D36" s="74">
        <v>127</v>
      </c>
      <c r="E36" s="74">
        <v>21</v>
      </c>
      <c r="F36" s="69">
        <v>1</v>
      </c>
      <c r="G36" s="69">
        <v>28</v>
      </c>
      <c r="H36" s="69">
        <v>0</v>
      </c>
      <c r="I36" s="69">
        <v>16</v>
      </c>
      <c r="J36" s="69">
        <v>61</v>
      </c>
      <c r="K36" s="69">
        <v>0</v>
      </c>
      <c r="L36" s="69">
        <v>0</v>
      </c>
      <c r="M36" s="69">
        <v>0</v>
      </c>
      <c r="N36" s="74">
        <v>185</v>
      </c>
      <c r="O36" s="69">
        <v>32</v>
      </c>
      <c r="P36" s="69">
        <v>18</v>
      </c>
      <c r="Q36" s="69">
        <v>112</v>
      </c>
      <c r="R36" s="69">
        <v>0</v>
      </c>
      <c r="S36" s="69">
        <v>1</v>
      </c>
      <c r="T36" s="69">
        <v>20</v>
      </c>
      <c r="U36" s="69">
        <v>2</v>
      </c>
      <c r="V36" s="69">
        <v>0</v>
      </c>
      <c r="W36" s="69">
        <v>0</v>
      </c>
      <c r="X36" s="36"/>
      <c r="Y36" s="36"/>
      <c r="Z36" s="36"/>
      <c r="AA36" s="36"/>
      <c r="AB36" s="36"/>
      <c r="AC36" s="36"/>
    </row>
    <row r="37" spans="1:29" ht="14.25" customHeight="1">
      <c r="A37" s="59"/>
      <c r="B37" s="80" t="s">
        <v>23</v>
      </c>
      <c r="C37" s="81"/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36"/>
      <c r="Y37" s="36"/>
      <c r="Z37" s="36"/>
      <c r="AA37" s="36"/>
      <c r="AB37" s="36"/>
      <c r="AC37" s="36"/>
    </row>
    <row r="38" spans="1:29" ht="14.25" customHeight="1">
      <c r="A38" s="59"/>
      <c r="B38" s="59"/>
      <c r="C38" s="58" t="s">
        <v>15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Z38" s="36"/>
      <c r="AA38" s="36"/>
      <c r="AB38" s="36"/>
      <c r="AC38" s="36"/>
    </row>
    <row r="39" spans="1:29" ht="14.25" customHeight="1">
      <c r="A39" s="60"/>
      <c r="B39" s="60"/>
      <c r="C39" s="5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Z39" s="36"/>
      <c r="AA39" s="36"/>
      <c r="AB39" s="36"/>
      <c r="AC39" s="36"/>
    </row>
    <row r="40" spans="1:29" ht="14.25" customHeight="1">
      <c r="A40" s="78" t="s">
        <v>28</v>
      </c>
      <c r="B40" s="78"/>
      <c r="C40" s="79"/>
      <c r="D40" s="69">
        <v>43</v>
      </c>
      <c r="E40" s="69">
        <v>5</v>
      </c>
      <c r="F40" s="69">
        <v>0</v>
      </c>
      <c r="G40" s="69">
        <v>4</v>
      </c>
      <c r="H40" s="69">
        <v>0</v>
      </c>
      <c r="I40" s="69">
        <v>4</v>
      </c>
      <c r="J40" s="69">
        <v>30</v>
      </c>
      <c r="K40" s="69">
        <v>0</v>
      </c>
      <c r="L40" s="69">
        <v>0</v>
      </c>
      <c r="M40" s="69">
        <v>0</v>
      </c>
      <c r="N40" s="74">
        <v>60</v>
      </c>
      <c r="O40" s="69">
        <v>9</v>
      </c>
      <c r="P40" s="69">
        <v>5</v>
      </c>
      <c r="Q40" s="69">
        <v>24</v>
      </c>
      <c r="R40" s="69">
        <v>0</v>
      </c>
      <c r="S40" s="69">
        <v>0</v>
      </c>
      <c r="T40" s="69">
        <v>22</v>
      </c>
      <c r="U40" s="69">
        <v>0</v>
      </c>
      <c r="V40" s="69">
        <v>0</v>
      </c>
      <c r="W40" s="69">
        <v>0</v>
      </c>
      <c r="X40" s="36"/>
      <c r="Y40" s="36"/>
      <c r="Z40" s="36"/>
      <c r="AA40" s="36"/>
      <c r="AB40" s="36"/>
      <c r="AC40" s="36"/>
    </row>
    <row r="41" spans="1:29" ht="14.25" customHeight="1">
      <c r="A41" s="57"/>
      <c r="B41" s="80" t="s">
        <v>22</v>
      </c>
      <c r="C41" s="81"/>
      <c r="D41" s="69">
        <v>43</v>
      </c>
      <c r="E41" s="69">
        <v>5</v>
      </c>
      <c r="F41" s="69">
        <v>0</v>
      </c>
      <c r="G41" s="69">
        <v>4</v>
      </c>
      <c r="H41" s="69">
        <v>0</v>
      </c>
      <c r="I41" s="69">
        <v>4</v>
      </c>
      <c r="J41" s="69">
        <v>30</v>
      </c>
      <c r="K41" s="69">
        <v>0</v>
      </c>
      <c r="L41" s="69">
        <v>0</v>
      </c>
      <c r="M41" s="69">
        <v>0</v>
      </c>
      <c r="N41" s="74">
        <v>60</v>
      </c>
      <c r="O41" s="69">
        <v>9</v>
      </c>
      <c r="P41" s="69">
        <v>5</v>
      </c>
      <c r="Q41" s="69">
        <v>24</v>
      </c>
      <c r="R41" s="69">
        <v>0</v>
      </c>
      <c r="S41" s="69">
        <v>0</v>
      </c>
      <c r="T41" s="69">
        <v>22</v>
      </c>
      <c r="U41" s="69">
        <v>0</v>
      </c>
      <c r="V41" s="69">
        <v>0</v>
      </c>
      <c r="W41" s="69">
        <v>0</v>
      </c>
      <c r="X41" s="36"/>
      <c r="Y41" s="36"/>
      <c r="Z41" s="36"/>
      <c r="AA41" s="36"/>
      <c r="AB41" s="36"/>
      <c r="AC41" s="36"/>
    </row>
    <row r="42" spans="1:29" ht="14.25" customHeight="1">
      <c r="A42" s="59"/>
      <c r="B42" s="59"/>
      <c r="C42" s="58" t="s">
        <v>15</v>
      </c>
      <c r="D42" s="69">
        <v>43</v>
      </c>
      <c r="E42" s="69">
        <v>5</v>
      </c>
      <c r="F42" s="69">
        <v>0</v>
      </c>
      <c r="G42" s="69">
        <v>4</v>
      </c>
      <c r="H42" s="69">
        <v>0</v>
      </c>
      <c r="I42" s="69">
        <v>4</v>
      </c>
      <c r="J42" s="69">
        <v>30</v>
      </c>
      <c r="K42" s="69">
        <v>0</v>
      </c>
      <c r="L42" s="69">
        <v>0</v>
      </c>
      <c r="M42" s="69">
        <v>0</v>
      </c>
      <c r="N42" s="74">
        <v>60</v>
      </c>
      <c r="O42" s="69">
        <v>9</v>
      </c>
      <c r="P42" s="69">
        <v>5</v>
      </c>
      <c r="Q42" s="69">
        <v>24</v>
      </c>
      <c r="R42" s="69">
        <v>0</v>
      </c>
      <c r="S42" s="69">
        <v>0</v>
      </c>
      <c r="T42" s="69">
        <v>22</v>
      </c>
      <c r="U42" s="69">
        <v>0</v>
      </c>
      <c r="V42" s="69">
        <v>0</v>
      </c>
      <c r="W42" s="69">
        <v>0</v>
      </c>
      <c r="X42" s="36"/>
      <c r="Y42" s="36"/>
      <c r="Z42" s="36"/>
      <c r="AA42" s="36"/>
      <c r="AB42" s="36"/>
      <c r="AC42" s="36"/>
    </row>
    <row r="43" spans="1:29" ht="14.25" customHeight="1">
      <c r="A43" s="59"/>
      <c r="B43" s="59"/>
      <c r="C43" s="6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5"/>
      <c r="O43" s="70"/>
      <c r="P43" s="70"/>
      <c r="Q43" s="70"/>
      <c r="R43" s="70"/>
      <c r="S43" s="70"/>
      <c r="T43" s="70"/>
      <c r="U43" s="70"/>
      <c r="V43" s="70"/>
      <c r="W43" s="70"/>
      <c r="Z43" s="36"/>
      <c r="AA43" s="36"/>
      <c r="AB43" s="36"/>
      <c r="AC43" s="36"/>
    </row>
    <row r="44" spans="1:29" ht="14.25" customHeight="1">
      <c r="A44" s="78" t="s">
        <v>29</v>
      </c>
      <c r="B44" s="78"/>
      <c r="C44" s="79"/>
      <c r="D44" s="69">
        <v>155</v>
      </c>
      <c r="E44" s="69">
        <v>22</v>
      </c>
      <c r="F44" s="69">
        <v>6</v>
      </c>
      <c r="G44" s="69">
        <v>42</v>
      </c>
      <c r="H44" s="69">
        <v>0</v>
      </c>
      <c r="I44" s="69">
        <v>10</v>
      </c>
      <c r="J44" s="69">
        <v>75</v>
      </c>
      <c r="K44" s="69">
        <v>0</v>
      </c>
      <c r="L44" s="69">
        <v>0</v>
      </c>
      <c r="M44" s="69">
        <v>0</v>
      </c>
      <c r="N44" s="74">
        <v>341</v>
      </c>
      <c r="O44" s="69">
        <v>44</v>
      </c>
      <c r="P44" s="69">
        <v>33</v>
      </c>
      <c r="Q44" s="69">
        <v>215</v>
      </c>
      <c r="R44" s="69">
        <v>1</v>
      </c>
      <c r="S44" s="69">
        <v>0</v>
      </c>
      <c r="T44" s="69">
        <v>48</v>
      </c>
      <c r="U44" s="69">
        <v>0</v>
      </c>
      <c r="V44" s="69">
        <v>0</v>
      </c>
      <c r="W44" s="69">
        <v>0</v>
      </c>
      <c r="X44" s="36"/>
      <c r="Y44" s="36"/>
      <c r="Z44" s="36"/>
      <c r="AA44" s="36"/>
      <c r="AB44" s="36"/>
      <c r="AC44" s="36"/>
    </row>
    <row r="45" spans="1:29" ht="14.25" customHeight="1">
      <c r="A45" s="57"/>
      <c r="B45" s="80" t="s">
        <v>22</v>
      </c>
      <c r="C45" s="81"/>
      <c r="D45" s="69">
        <v>154</v>
      </c>
      <c r="E45" s="69">
        <v>22</v>
      </c>
      <c r="F45" s="69">
        <v>6</v>
      </c>
      <c r="G45" s="69">
        <v>42</v>
      </c>
      <c r="H45" s="69">
        <v>0</v>
      </c>
      <c r="I45" s="69">
        <v>10</v>
      </c>
      <c r="J45" s="69">
        <v>74</v>
      </c>
      <c r="K45" s="69">
        <v>0</v>
      </c>
      <c r="L45" s="69">
        <v>0</v>
      </c>
      <c r="M45" s="69">
        <v>0</v>
      </c>
      <c r="N45" s="74">
        <v>341</v>
      </c>
      <c r="O45" s="69">
        <v>44</v>
      </c>
      <c r="P45" s="69">
        <v>33</v>
      </c>
      <c r="Q45" s="69">
        <v>215</v>
      </c>
      <c r="R45" s="69">
        <v>1</v>
      </c>
      <c r="S45" s="69">
        <v>0</v>
      </c>
      <c r="T45" s="69">
        <v>48</v>
      </c>
      <c r="U45" s="69">
        <v>0</v>
      </c>
      <c r="V45" s="69">
        <v>0</v>
      </c>
      <c r="W45" s="69">
        <v>0</v>
      </c>
      <c r="X45" s="36"/>
      <c r="Y45" s="36"/>
      <c r="Z45" s="36"/>
      <c r="AA45" s="36"/>
      <c r="AB45" s="36"/>
      <c r="AC45" s="36"/>
    </row>
    <row r="46" spans="1:29" ht="14.25" customHeight="1">
      <c r="A46" s="59"/>
      <c r="B46" s="59"/>
      <c r="C46" s="58" t="s">
        <v>15</v>
      </c>
      <c r="D46" s="69">
        <v>125</v>
      </c>
      <c r="E46" s="69">
        <v>21</v>
      </c>
      <c r="F46" s="69">
        <v>5</v>
      </c>
      <c r="G46" s="69">
        <v>29</v>
      </c>
      <c r="H46" s="69">
        <v>0</v>
      </c>
      <c r="I46" s="69">
        <v>9</v>
      </c>
      <c r="J46" s="69">
        <v>61</v>
      </c>
      <c r="K46" s="69">
        <v>0</v>
      </c>
      <c r="L46" s="69">
        <v>0</v>
      </c>
      <c r="M46" s="69">
        <v>0</v>
      </c>
      <c r="N46" s="74">
        <v>246</v>
      </c>
      <c r="O46" s="69">
        <v>41</v>
      </c>
      <c r="P46" s="69">
        <v>30</v>
      </c>
      <c r="Q46" s="69">
        <v>139</v>
      </c>
      <c r="R46" s="69">
        <v>1</v>
      </c>
      <c r="S46" s="69">
        <v>0</v>
      </c>
      <c r="T46" s="69">
        <v>35</v>
      </c>
      <c r="U46" s="69">
        <v>0</v>
      </c>
      <c r="V46" s="69">
        <v>0</v>
      </c>
      <c r="W46" s="69">
        <v>0</v>
      </c>
      <c r="X46" s="36"/>
      <c r="Y46" s="36"/>
      <c r="Z46" s="36"/>
      <c r="AA46" s="36"/>
      <c r="AB46" s="36"/>
      <c r="AC46" s="36"/>
    </row>
    <row r="47" spans="1:29" ht="14.25" customHeight="1">
      <c r="A47" s="59"/>
      <c r="B47" s="59"/>
      <c r="C47" s="58" t="s">
        <v>16</v>
      </c>
      <c r="D47" s="69">
        <v>29</v>
      </c>
      <c r="E47" s="69">
        <v>1</v>
      </c>
      <c r="F47" s="69">
        <v>1</v>
      </c>
      <c r="G47" s="69">
        <v>13</v>
      </c>
      <c r="H47" s="69">
        <v>0</v>
      </c>
      <c r="I47" s="69">
        <v>1</v>
      </c>
      <c r="J47" s="69">
        <v>13</v>
      </c>
      <c r="K47" s="69">
        <v>0</v>
      </c>
      <c r="L47" s="69">
        <v>0</v>
      </c>
      <c r="M47" s="69">
        <v>0</v>
      </c>
      <c r="N47" s="74">
        <v>95</v>
      </c>
      <c r="O47" s="69">
        <v>3</v>
      </c>
      <c r="P47" s="69">
        <v>3</v>
      </c>
      <c r="Q47" s="69">
        <v>76</v>
      </c>
      <c r="R47" s="69">
        <v>0</v>
      </c>
      <c r="S47" s="69">
        <v>0</v>
      </c>
      <c r="T47" s="69">
        <v>13</v>
      </c>
      <c r="U47" s="69">
        <v>0</v>
      </c>
      <c r="V47" s="69">
        <v>0</v>
      </c>
      <c r="W47" s="69">
        <v>0</v>
      </c>
      <c r="X47" s="36"/>
      <c r="Y47" s="36"/>
      <c r="Z47" s="36"/>
      <c r="AA47" s="36"/>
      <c r="AB47" s="36"/>
      <c r="AC47" s="36"/>
    </row>
    <row r="48" spans="1:29" ht="14.25" customHeight="1">
      <c r="A48" s="59"/>
      <c r="B48" s="80" t="s">
        <v>23</v>
      </c>
      <c r="C48" s="81"/>
      <c r="D48" s="69">
        <v>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1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36"/>
      <c r="Y48" s="36"/>
      <c r="Z48" s="36"/>
      <c r="AA48" s="36"/>
      <c r="AB48" s="36"/>
      <c r="AC48" s="36"/>
    </row>
    <row r="49" spans="1:29" ht="14.25" customHeight="1">
      <c r="A49" s="59"/>
      <c r="B49" s="59"/>
      <c r="C49" s="58" t="s">
        <v>15</v>
      </c>
      <c r="D49" s="69">
        <v>1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1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36"/>
      <c r="Y49" s="36"/>
      <c r="Z49" s="36"/>
      <c r="AA49" s="36"/>
      <c r="AB49" s="36"/>
      <c r="AC49" s="36"/>
    </row>
    <row r="50" spans="1:29" ht="14.25" customHeight="1">
      <c r="A50" s="59"/>
      <c r="B50" s="59"/>
      <c r="C50" s="5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6"/>
      <c r="Y50" s="36"/>
      <c r="Z50" s="36"/>
      <c r="AA50" s="36"/>
      <c r="AB50" s="36"/>
      <c r="AC50" s="36"/>
    </row>
    <row r="51" spans="1:29" ht="14.25" customHeight="1">
      <c r="A51" s="78" t="s">
        <v>31</v>
      </c>
      <c r="B51" s="78"/>
      <c r="C51" s="79"/>
      <c r="D51" s="69">
        <v>106</v>
      </c>
      <c r="E51" s="69">
        <v>8</v>
      </c>
      <c r="F51" s="69">
        <v>3</v>
      </c>
      <c r="G51" s="69">
        <v>29</v>
      </c>
      <c r="H51" s="69">
        <v>0</v>
      </c>
      <c r="I51" s="69">
        <v>1</v>
      </c>
      <c r="J51" s="69">
        <v>65</v>
      </c>
      <c r="K51" s="69">
        <v>0</v>
      </c>
      <c r="L51" s="69">
        <v>0</v>
      </c>
      <c r="M51" s="69">
        <v>0</v>
      </c>
      <c r="N51" s="74">
        <v>538</v>
      </c>
      <c r="O51" s="69">
        <v>49</v>
      </c>
      <c r="P51" s="69">
        <v>33</v>
      </c>
      <c r="Q51" s="69">
        <v>349</v>
      </c>
      <c r="R51" s="69">
        <v>0</v>
      </c>
      <c r="S51" s="69">
        <v>0</v>
      </c>
      <c r="T51" s="69">
        <v>106</v>
      </c>
      <c r="U51" s="69">
        <v>0</v>
      </c>
      <c r="V51" s="69">
        <v>1</v>
      </c>
      <c r="W51" s="69">
        <v>0</v>
      </c>
      <c r="X51" s="36"/>
      <c r="Y51" s="36"/>
      <c r="Z51" s="36"/>
      <c r="AA51" s="36"/>
      <c r="AB51" s="36"/>
      <c r="AC51" s="36"/>
    </row>
    <row r="52" spans="1:29" ht="14.25" customHeight="1">
      <c r="A52" s="57"/>
      <c r="B52" s="80" t="s">
        <v>22</v>
      </c>
      <c r="C52" s="81"/>
      <c r="D52" s="69">
        <v>101</v>
      </c>
      <c r="E52" s="69">
        <v>8</v>
      </c>
      <c r="F52" s="69">
        <v>3</v>
      </c>
      <c r="G52" s="69">
        <v>26</v>
      </c>
      <c r="H52" s="69">
        <v>0</v>
      </c>
      <c r="I52" s="69">
        <v>1</v>
      </c>
      <c r="J52" s="69">
        <v>63</v>
      </c>
      <c r="K52" s="69">
        <v>0</v>
      </c>
      <c r="L52" s="69">
        <v>0</v>
      </c>
      <c r="M52" s="69">
        <v>0</v>
      </c>
      <c r="N52" s="74">
        <v>535</v>
      </c>
      <c r="O52" s="69">
        <v>49</v>
      </c>
      <c r="P52" s="69">
        <v>32</v>
      </c>
      <c r="Q52" s="69">
        <v>347</v>
      </c>
      <c r="R52" s="69">
        <v>0</v>
      </c>
      <c r="S52" s="69">
        <v>0</v>
      </c>
      <c r="T52" s="69">
        <v>106</v>
      </c>
      <c r="U52" s="69">
        <v>0</v>
      </c>
      <c r="V52" s="69">
        <v>1</v>
      </c>
      <c r="W52" s="69">
        <v>0</v>
      </c>
      <c r="X52" s="36"/>
      <c r="Y52" s="36"/>
      <c r="Z52" s="36"/>
      <c r="AA52" s="36"/>
      <c r="AB52" s="36"/>
      <c r="AC52" s="36"/>
    </row>
    <row r="53" spans="1:29" ht="14.25" customHeight="1">
      <c r="A53" s="59"/>
      <c r="B53" s="59"/>
      <c r="C53" s="58" t="s">
        <v>15</v>
      </c>
      <c r="D53" s="69">
        <v>49</v>
      </c>
      <c r="E53" s="69">
        <v>8</v>
      </c>
      <c r="F53" s="69">
        <v>3</v>
      </c>
      <c r="G53" s="69">
        <v>11</v>
      </c>
      <c r="H53" s="69">
        <v>0</v>
      </c>
      <c r="I53" s="69">
        <v>1</v>
      </c>
      <c r="J53" s="69">
        <v>26</v>
      </c>
      <c r="K53" s="69">
        <v>0</v>
      </c>
      <c r="L53" s="69">
        <v>0</v>
      </c>
      <c r="M53" s="69">
        <v>0</v>
      </c>
      <c r="N53" s="74">
        <v>250</v>
      </c>
      <c r="O53" s="69">
        <v>38</v>
      </c>
      <c r="P53" s="69">
        <v>27</v>
      </c>
      <c r="Q53" s="69">
        <v>149</v>
      </c>
      <c r="R53" s="69">
        <v>0</v>
      </c>
      <c r="S53" s="69">
        <v>0</v>
      </c>
      <c r="T53" s="69">
        <v>36</v>
      </c>
      <c r="U53" s="69">
        <v>0</v>
      </c>
      <c r="V53" s="69">
        <v>0</v>
      </c>
      <c r="W53" s="69">
        <v>0</v>
      </c>
      <c r="X53" s="36"/>
      <c r="Y53" s="36"/>
      <c r="Z53" s="36"/>
      <c r="AA53" s="36"/>
      <c r="AB53" s="36"/>
      <c r="AC53" s="36"/>
    </row>
    <row r="54" spans="1:29" ht="14.25" customHeight="1">
      <c r="A54" s="59"/>
      <c r="B54" s="59"/>
      <c r="C54" s="58" t="s">
        <v>16</v>
      </c>
      <c r="D54" s="69">
        <v>52</v>
      </c>
      <c r="E54" s="69">
        <v>0</v>
      </c>
      <c r="F54" s="69">
        <v>0</v>
      </c>
      <c r="G54" s="69">
        <v>15</v>
      </c>
      <c r="H54" s="69">
        <v>0</v>
      </c>
      <c r="I54" s="69">
        <v>0</v>
      </c>
      <c r="J54" s="69">
        <v>37</v>
      </c>
      <c r="K54" s="69">
        <v>0</v>
      </c>
      <c r="L54" s="69">
        <v>0</v>
      </c>
      <c r="M54" s="69">
        <v>0</v>
      </c>
      <c r="N54" s="74">
        <v>285</v>
      </c>
      <c r="O54" s="69">
        <v>11</v>
      </c>
      <c r="P54" s="69">
        <v>5</v>
      </c>
      <c r="Q54" s="69">
        <v>198</v>
      </c>
      <c r="R54" s="69">
        <v>0</v>
      </c>
      <c r="S54" s="69">
        <v>0</v>
      </c>
      <c r="T54" s="69">
        <v>70</v>
      </c>
      <c r="U54" s="69">
        <v>0</v>
      </c>
      <c r="V54" s="69">
        <v>1</v>
      </c>
      <c r="W54" s="69">
        <v>0</v>
      </c>
      <c r="X54" s="36"/>
      <c r="Y54" s="36"/>
      <c r="Z54" s="36"/>
      <c r="AA54" s="36"/>
      <c r="AB54" s="36"/>
      <c r="AC54" s="36"/>
    </row>
    <row r="55" spans="1:29" ht="14.25" customHeight="1">
      <c r="A55" s="59"/>
      <c r="B55" s="80" t="s">
        <v>23</v>
      </c>
      <c r="C55" s="81"/>
      <c r="D55" s="69">
        <v>5</v>
      </c>
      <c r="E55" s="69">
        <v>0</v>
      </c>
      <c r="F55" s="69">
        <v>0</v>
      </c>
      <c r="G55" s="69">
        <v>3</v>
      </c>
      <c r="H55" s="69">
        <v>0</v>
      </c>
      <c r="I55" s="69">
        <v>0</v>
      </c>
      <c r="J55" s="69">
        <v>2</v>
      </c>
      <c r="K55" s="69">
        <v>0</v>
      </c>
      <c r="L55" s="69">
        <v>0</v>
      </c>
      <c r="M55" s="69">
        <v>0</v>
      </c>
      <c r="N55" s="74">
        <v>3</v>
      </c>
      <c r="O55" s="69">
        <v>0</v>
      </c>
      <c r="P55" s="69">
        <v>1</v>
      </c>
      <c r="Q55" s="69">
        <v>2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36"/>
      <c r="Y55" s="36"/>
      <c r="Z55" s="36"/>
      <c r="AA55" s="36"/>
      <c r="AB55" s="36"/>
      <c r="AC55" s="36"/>
    </row>
    <row r="56" spans="1:29" ht="14.25" customHeight="1">
      <c r="A56" s="59"/>
      <c r="B56" s="59"/>
      <c r="C56" s="58" t="s">
        <v>15</v>
      </c>
      <c r="D56" s="69">
        <v>5</v>
      </c>
      <c r="E56" s="69">
        <v>0</v>
      </c>
      <c r="F56" s="69">
        <v>0</v>
      </c>
      <c r="G56" s="69">
        <v>3</v>
      </c>
      <c r="H56" s="69">
        <v>0</v>
      </c>
      <c r="I56" s="69">
        <v>0</v>
      </c>
      <c r="J56" s="69">
        <v>2</v>
      </c>
      <c r="K56" s="69">
        <v>0</v>
      </c>
      <c r="L56" s="69">
        <v>0</v>
      </c>
      <c r="M56" s="69">
        <v>0</v>
      </c>
      <c r="N56" s="74">
        <v>3</v>
      </c>
      <c r="O56" s="69">
        <v>0</v>
      </c>
      <c r="P56" s="69">
        <v>1</v>
      </c>
      <c r="Q56" s="69">
        <v>2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36"/>
      <c r="Y56" s="36"/>
      <c r="Z56" s="36"/>
      <c r="AA56" s="36"/>
      <c r="AB56" s="36"/>
      <c r="AC56" s="36"/>
    </row>
    <row r="57" spans="1:29" ht="14.25" customHeight="1">
      <c r="A57" s="59"/>
      <c r="B57" s="59"/>
      <c r="C57" s="58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5"/>
      <c r="O57" s="70"/>
      <c r="P57" s="70"/>
      <c r="Q57" s="70"/>
      <c r="R57" s="70"/>
      <c r="S57" s="70"/>
      <c r="T57" s="70"/>
      <c r="U57" s="70"/>
      <c r="V57" s="70"/>
      <c r="W57" s="70"/>
      <c r="Z57" s="36"/>
      <c r="AA57" s="36"/>
      <c r="AB57" s="36"/>
      <c r="AC57" s="36"/>
    </row>
    <row r="58" spans="1:29" ht="14.25" customHeight="1">
      <c r="A58" s="78" t="s">
        <v>32</v>
      </c>
      <c r="B58" s="78"/>
      <c r="C58" s="79"/>
      <c r="D58" s="69">
        <v>44</v>
      </c>
      <c r="E58" s="69">
        <v>6</v>
      </c>
      <c r="F58" s="69">
        <v>2</v>
      </c>
      <c r="G58" s="69">
        <v>12</v>
      </c>
      <c r="H58" s="69">
        <v>0</v>
      </c>
      <c r="I58" s="69">
        <v>0</v>
      </c>
      <c r="J58" s="69">
        <v>22</v>
      </c>
      <c r="K58" s="69">
        <v>0</v>
      </c>
      <c r="L58" s="69">
        <v>2</v>
      </c>
      <c r="M58" s="69">
        <v>0</v>
      </c>
      <c r="N58" s="74">
        <v>220</v>
      </c>
      <c r="O58" s="69">
        <v>34</v>
      </c>
      <c r="P58" s="69">
        <v>20</v>
      </c>
      <c r="Q58" s="69">
        <v>126</v>
      </c>
      <c r="R58" s="69">
        <v>0</v>
      </c>
      <c r="S58" s="69">
        <v>2</v>
      </c>
      <c r="T58" s="69">
        <v>38</v>
      </c>
      <c r="U58" s="69">
        <v>0</v>
      </c>
      <c r="V58" s="69">
        <v>0</v>
      </c>
      <c r="W58" s="69">
        <v>0</v>
      </c>
      <c r="X58" s="36"/>
      <c r="Y58" s="36"/>
      <c r="Z58" s="36"/>
      <c r="AA58" s="36"/>
      <c r="AB58" s="36"/>
      <c r="AC58" s="36"/>
    </row>
    <row r="59" spans="1:29" ht="14.25" customHeight="1">
      <c r="A59" s="57"/>
      <c r="B59" s="80" t="s">
        <v>22</v>
      </c>
      <c r="C59" s="81"/>
      <c r="D59" s="69">
        <v>43</v>
      </c>
      <c r="E59" s="69">
        <v>6</v>
      </c>
      <c r="F59" s="69">
        <v>2</v>
      </c>
      <c r="G59" s="69">
        <v>12</v>
      </c>
      <c r="H59" s="69">
        <v>0</v>
      </c>
      <c r="I59" s="69">
        <v>0</v>
      </c>
      <c r="J59" s="69">
        <v>22</v>
      </c>
      <c r="K59" s="69">
        <v>0</v>
      </c>
      <c r="L59" s="69">
        <v>1</v>
      </c>
      <c r="M59" s="69">
        <v>0</v>
      </c>
      <c r="N59" s="74">
        <v>220</v>
      </c>
      <c r="O59" s="69">
        <v>34</v>
      </c>
      <c r="P59" s="69">
        <v>20</v>
      </c>
      <c r="Q59" s="69">
        <v>126</v>
      </c>
      <c r="R59" s="69">
        <v>0</v>
      </c>
      <c r="S59" s="69">
        <v>2</v>
      </c>
      <c r="T59" s="69">
        <v>38</v>
      </c>
      <c r="U59" s="69">
        <v>0</v>
      </c>
      <c r="V59" s="69">
        <v>0</v>
      </c>
      <c r="W59" s="69">
        <v>0</v>
      </c>
      <c r="X59" s="36"/>
      <c r="Y59" s="36"/>
      <c r="Z59" s="36"/>
      <c r="AA59" s="36"/>
      <c r="AB59" s="36"/>
      <c r="AC59" s="36"/>
    </row>
    <row r="60" spans="1:29" ht="14.25" customHeight="1">
      <c r="A60" s="59"/>
      <c r="B60" s="59"/>
      <c r="C60" s="58" t="s">
        <v>15</v>
      </c>
      <c r="D60" s="69">
        <v>43</v>
      </c>
      <c r="E60" s="69">
        <v>6</v>
      </c>
      <c r="F60" s="69">
        <v>2</v>
      </c>
      <c r="G60" s="69">
        <v>12</v>
      </c>
      <c r="H60" s="69">
        <v>0</v>
      </c>
      <c r="I60" s="69">
        <v>0</v>
      </c>
      <c r="J60" s="69">
        <v>22</v>
      </c>
      <c r="K60" s="69">
        <v>0</v>
      </c>
      <c r="L60" s="69">
        <v>1</v>
      </c>
      <c r="M60" s="69">
        <v>0</v>
      </c>
      <c r="N60" s="74">
        <v>220</v>
      </c>
      <c r="O60" s="69">
        <v>34</v>
      </c>
      <c r="P60" s="69">
        <v>20</v>
      </c>
      <c r="Q60" s="69">
        <v>126</v>
      </c>
      <c r="R60" s="69">
        <v>0</v>
      </c>
      <c r="S60" s="69">
        <v>2</v>
      </c>
      <c r="T60" s="69">
        <v>38</v>
      </c>
      <c r="U60" s="69">
        <v>0</v>
      </c>
      <c r="V60" s="69">
        <v>0</v>
      </c>
      <c r="W60" s="69">
        <v>0</v>
      </c>
      <c r="X60" s="36"/>
      <c r="Y60" s="36"/>
      <c r="Z60" s="36"/>
      <c r="AA60" s="36"/>
      <c r="AB60" s="36"/>
      <c r="AC60" s="36"/>
    </row>
    <row r="61" spans="1:29" ht="14.25" customHeight="1">
      <c r="A61" s="59"/>
      <c r="B61" s="80" t="s">
        <v>23</v>
      </c>
      <c r="C61" s="81"/>
      <c r="D61" s="69">
        <v>1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1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36"/>
      <c r="Y61" s="36"/>
      <c r="Z61" s="36"/>
      <c r="AA61" s="36"/>
      <c r="AB61" s="36"/>
      <c r="AC61" s="36"/>
    </row>
    <row r="62" spans="1:29" ht="14.25" customHeight="1">
      <c r="A62" s="59"/>
      <c r="B62" s="59"/>
      <c r="C62" s="58" t="s">
        <v>15</v>
      </c>
      <c r="D62" s="69">
        <v>1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36"/>
      <c r="Y62" s="36"/>
      <c r="Z62" s="36"/>
      <c r="AA62" s="36"/>
      <c r="AB62" s="36"/>
      <c r="AC62" s="36"/>
    </row>
    <row r="63" spans="1:29" ht="14.25" customHeight="1">
      <c r="A63" s="57"/>
      <c r="B63" s="57"/>
      <c r="C63" s="5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36"/>
      <c r="AA63" s="36"/>
      <c r="AB63" s="36"/>
      <c r="AC63" s="36"/>
    </row>
    <row r="64" spans="1:29" ht="14.25" customHeight="1">
      <c r="A64" s="78" t="s">
        <v>33</v>
      </c>
      <c r="B64" s="78"/>
      <c r="C64" s="79"/>
      <c r="D64" s="69">
        <v>20</v>
      </c>
      <c r="E64" s="69">
        <v>0</v>
      </c>
      <c r="F64" s="69">
        <v>0</v>
      </c>
      <c r="G64" s="69">
        <v>6</v>
      </c>
      <c r="H64" s="69">
        <v>0</v>
      </c>
      <c r="I64" s="69">
        <v>4</v>
      </c>
      <c r="J64" s="69">
        <v>10</v>
      </c>
      <c r="K64" s="69">
        <v>0</v>
      </c>
      <c r="L64" s="69">
        <v>0</v>
      </c>
      <c r="M64" s="69">
        <v>0</v>
      </c>
      <c r="N64" s="74">
        <v>37</v>
      </c>
      <c r="O64" s="69">
        <v>2</v>
      </c>
      <c r="P64" s="69">
        <v>1</v>
      </c>
      <c r="Q64" s="69">
        <v>15</v>
      </c>
      <c r="R64" s="69">
        <v>0</v>
      </c>
      <c r="S64" s="69">
        <v>1</v>
      </c>
      <c r="T64" s="69">
        <v>18</v>
      </c>
      <c r="U64" s="69">
        <v>0</v>
      </c>
      <c r="V64" s="69">
        <v>0</v>
      </c>
      <c r="W64" s="69">
        <v>0</v>
      </c>
      <c r="X64" s="36"/>
      <c r="Y64" s="36"/>
      <c r="Z64" s="36"/>
      <c r="AA64" s="36"/>
      <c r="AB64" s="36"/>
      <c r="AC64" s="36"/>
    </row>
    <row r="65" spans="1:29" ht="14.25" customHeight="1">
      <c r="A65" s="57"/>
      <c r="B65" s="80" t="s">
        <v>22</v>
      </c>
      <c r="C65" s="81"/>
      <c r="D65" s="69">
        <v>20</v>
      </c>
      <c r="E65" s="69">
        <v>0</v>
      </c>
      <c r="F65" s="69">
        <v>0</v>
      </c>
      <c r="G65" s="69">
        <v>6</v>
      </c>
      <c r="H65" s="69">
        <v>0</v>
      </c>
      <c r="I65" s="69">
        <v>4</v>
      </c>
      <c r="J65" s="69">
        <v>10</v>
      </c>
      <c r="K65" s="69">
        <v>0</v>
      </c>
      <c r="L65" s="69">
        <v>0</v>
      </c>
      <c r="M65" s="69">
        <v>0</v>
      </c>
      <c r="N65" s="74">
        <v>37</v>
      </c>
      <c r="O65" s="69">
        <v>2</v>
      </c>
      <c r="P65" s="69">
        <v>1</v>
      </c>
      <c r="Q65" s="69">
        <v>15</v>
      </c>
      <c r="R65" s="69">
        <v>0</v>
      </c>
      <c r="S65" s="69">
        <v>1</v>
      </c>
      <c r="T65" s="69">
        <v>18</v>
      </c>
      <c r="U65" s="69">
        <v>0</v>
      </c>
      <c r="V65" s="69">
        <v>0</v>
      </c>
      <c r="W65" s="69">
        <v>0</v>
      </c>
      <c r="X65" s="36"/>
      <c r="Y65" s="36"/>
      <c r="Z65" s="36"/>
      <c r="AA65" s="36"/>
      <c r="AB65" s="36"/>
      <c r="AC65" s="36"/>
    </row>
    <row r="66" spans="1:29" ht="14.25" customHeight="1">
      <c r="A66" s="59"/>
      <c r="B66" s="59"/>
      <c r="C66" s="58" t="s">
        <v>15</v>
      </c>
      <c r="D66" s="69">
        <v>20</v>
      </c>
      <c r="E66" s="69">
        <v>0</v>
      </c>
      <c r="F66" s="69">
        <v>0</v>
      </c>
      <c r="G66" s="69">
        <v>6</v>
      </c>
      <c r="H66" s="69">
        <v>0</v>
      </c>
      <c r="I66" s="69">
        <v>4</v>
      </c>
      <c r="J66" s="69">
        <v>10</v>
      </c>
      <c r="K66" s="69">
        <v>0</v>
      </c>
      <c r="L66" s="69">
        <v>0</v>
      </c>
      <c r="M66" s="69">
        <v>0</v>
      </c>
      <c r="N66" s="74">
        <v>37</v>
      </c>
      <c r="O66" s="69">
        <v>2</v>
      </c>
      <c r="P66" s="69">
        <v>1</v>
      </c>
      <c r="Q66" s="69">
        <v>15</v>
      </c>
      <c r="R66" s="69">
        <v>0</v>
      </c>
      <c r="S66" s="69">
        <v>1</v>
      </c>
      <c r="T66" s="69">
        <v>18</v>
      </c>
      <c r="U66" s="69">
        <v>0</v>
      </c>
      <c r="V66" s="69">
        <v>0</v>
      </c>
      <c r="W66" s="69">
        <v>0</v>
      </c>
      <c r="X66" s="36"/>
      <c r="Y66" s="36"/>
      <c r="Z66" s="36"/>
      <c r="AA66" s="36"/>
      <c r="AB66" s="36"/>
      <c r="AC66" s="36"/>
    </row>
    <row r="67" spans="1:29" ht="14.25" customHeight="1">
      <c r="A67" s="59"/>
      <c r="B67" s="59"/>
      <c r="C67" s="5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5"/>
      <c r="O67" s="70"/>
      <c r="P67" s="70"/>
      <c r="Q67" s="70"/>
      <c r="R67" s="70"/>
      <c r="S67" s="70"/>
      <c r="T67" s="70"/>
      <c r="U67" s="70"/>
      <c r="V67" s="70"/>
      <c r="W67" s="70"/>
      <c r="Z67" s="36"/>
      <c r="AA67" s="36"/>
      <c r="AB67" s="36"/>
      <c r="AC67" s="36"/>
    </row>
    <row r="68" spans="1:29" ht="14.25" customHeight="1">
      <c r="A68" s="78" t="s">
        <v>34</v>
      </c>
      <c r="B68" s="78"/>
      <c r="C68" s="79"/>
      <c r="D68" s="69">
        <v>93</v>
      </c>
      <c r="E68" s="69">
        <v>13</v>
      </c>
      <c r="F68" s="69">
        <v>7</v>
      </c>
      <c r="G68" s="69">
        <v>28</v>
      </c>
      <c r="H68" s="69">
        <v>0</v>
      </c>
      <c r="I68" s="69">
        <v>6</v>
      </c>
      <c r="J68" s="69">
        <v>39</v>
      </c>
      <c r="K68" s="69">
        <v>0</v>
      </c>
      <c r="L68" s="69">
        <v>0</v>
      </c>
      <c r="M68" s="69">
        <v>0</v>
      </c>
      <c r="N68" s="74">
        <v>210</v>
      </c>
      <c r="O68" s="69">
        <v>39</v>
      </c>
      <c r="P68" s="69">
        <v>11</v>
      </c>
      <c r="Q68" s="69">
        <v>106</v>
      </c>
      <c r="R68" s="69">
        <v>0</v>
      </c>
      <c r="S68" s="69">
        <v>2</v>
      </c>
      <c r="T68" s="69">
        <v>52</v>
      </c>
      <c r="U68" s="69">
        <v>0</v>
      </c>
      <c r="V68" s="69">
        <v>0</v>
      </c>
      <c r="W68" s="69">
        <v>0</v>
      </c>
      <c r="X68" s="36"/>
      <c r="Y68" s="36"/>
      <c r="Z68" s="36"/>
      <c r="AA68" s="36"/>
      <c r="AB68" s="36"/>
      <c r="AC68" s="36"/>
    </row>
    <row r="69" spans="1:29" ht="14.25" customHeight="1">
      <c r="A69" s="57"/>
      <c r="B69" s="80" t="s">
        <v>22</v>
      </c>
      <c r="C69" s="81"/>
      <c r="D69" s="69">
        <v>93</v>
      </c>
      <c r="E69" s="69">
        <v>13</v>
      </c>
      <c r="F69" s="69">
        <v>7</v>
      </c>
      <c r="G69" s="69">
        <v>28</v>
      </c>
      <c r="H69" s="69">
        <v>0</v>
      </c>
      <c r="I69" s="69">
        <v>6</v>
      </c>
      <c r="J69" s="69">
        <v>39</v>
      </c>
      <c r="K69" s="69">
        <v>0</v>
      </c>
      <c r="L69" s="69">
        <v>0</v>
      </c>
      <c r="M69" s="69">
        <v>0</v>
      </c>
      <c r="N69" s="74">
        <v>210</v>
      </c>
      <c r="O69" s="69">
        <v>39</v>
      </c>
      <c r="P69" s="69">
        <v>11</v>
      </c>
      <c r="Q69" s="69">
        <v>106</v>
      </c>
      <c r="R69" s="69">
        <v>0</v>
      </c>
      <c r="S69" s="69">
        <v>2</v>
      </c>
      <c r="T69" s="69">
        <v>52</v>
      </c>
      <c r="U69" s="69">
        <v>0</v>
      </c>
      <c r="V69" s="69">
        <v>0</v>
      </c>
      <c r="W69" s="69">
        <v>0</v>
      </c>
      <c r="X69" s="36"/>
      <c r="Y69" s="36"/>
      <c r="Z69" s="36"/>
      <c r="AA69" s="36"/>
      <c r="AB69" s="36"/>
      <c r="AC69" s="36"/>
    </row>
    <row r="70" spans="1:29" ht="14.25" customHeight="1">
      <c r="A70" s="59"/>
      <c r="B70" s="59"/>
      <c r="C70" s="58" t="s">
        <v>15</v>
      </c>
      <c r="D70" s="69">
        <v>72</v>
      </c>
      <c r="E70" s="69">
        <v>13</v>
      </c>
      <c r="F70" s="69">
        <v>7</v>
      </c>
      <c r="G70" s="69">
        <v>18</v>
      </c>
      <c r="H70" s="69">
        <v>0</v>
      </c>
      <c r="I70" s="69">
        <v>6</v>
      </c>
      <c r="J70" s="69">
        <v>28</v>
      </c>
      <c r="K70" s="69">
        <v>0</v>
      </c>
      <c r="L70" s="69">
        <v>0</v>
      </c>
      <c r="M70" s="69">
        <v>0</v>
      </c>
      <c r="N70" s="74">
        <v>148</v>
      </c>
      <c r="O70" s="69">
        <v>29</v>
      </c>
      <c r="P70" s="69">
        <v>8</v>
      </c>
      <c r="Q70" s="69">
        <v>70</v>
      </c>
      <c r="R70" s="69">
        <v>0</v>
      </c>
      <c r="S70" s="69">
        <v>2</v>
      </c>
      <c r="T70" s="69">
        <v>39</v>
      </c>
      <c r="U70" s="69">
        <v>0</v>
      </c>
      <c r="V70" s="69">
        <v>0</v>
      </c>
      <c r="W70" s="69">
        <v>0</v>
      </c>
      <c r="X70" s="36"/>
      <c r="Y70" s="36"/>
      <c r="Z70" s="36"/>
      <c r="AA70" s="36"/>
      <c r="AB70" s="36"/>
      <c r="AC70" s="36"/>
    </row>
    <row r="71" spans="1:29" ht="14.25" customHeight="1">
      <c r="A71" s="59"/>
      <c r="B71" s="59"/>
      <c r="C71" s="58" t="s">
        <v>16</v>
      </c>
      <c r="D71" s="69">
        <v>21</v>
      </c>
      <c r="E71" s="69">
        <v>0</v>
      </c>
      <c r="F71" s="69">
        <v>0</v>
      </c>
      <c r="G71" s="69">
        <v>10</v>
      </c>
      <c r="H71" s="69">
        <v>0</v>
      </c>
      <c r="I71" s="69">
        <v>0</v>
      </c>
      <c r="J71" s="69">
        <v>11</v>
      </c>
      <c r="K71" s="69">
        <v>0</v>
      </c>
      <c r="L71" s="69">
        <v>0</v>
      </c>
      <c r="M71" s="69">
        <v>0</v>
      </c>
      <c r="N71" s="74">
        <v>62</v>
      </c>
      <c r="O71" s="69">
        <v>10</v>
      </c>
      <c r="P71" s="69">
        <v>3</v>
      </c>
      <c r="Q71" s="69">
        <v>36</v>
      </c>
      <c r="R71" s="69">
        <v>0</v>
      </c>
      <c r="S71" s="69">
        <v>0</v>
      </c>
      <c r="T71" s="69">
        <v>13</v>
      </c>
      <c r="U71" s="69">
        <v>0</v>
      </c>
      <c r="V71" s="69">
        <v>0</v>
      </c>
      <c r="W71" s="69">
        <v>0</v>
      </c>
      <c r="X71" s="36"/>
      <c r="Y71" s="36"/>
      <c r="Z71" s="36"/>
      <c r="AA71" s="36"/>
      <c r="AB71" s="36"/>
      <c r="AC71" s="36"/>
    </row>
    <row r="72" spans="1:29" ht="14.25" customHeight="1">
      <c r="A72" s="59"/>
      <c r="B72" s="80" t="s">
        <v>23</v>
      </c>
      <c r="C72" s="81"/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36"/>
      <c r="Y72" s="36"/>
      <c r="Z72" s="36"/>
      <c r="AA72" s="36"/>
      <c r="AB72" s="36"/>
      <c r="AC72" s="36"/>
    </row>
    <row r="73" spans="1:29" ht="14.25" customHeight="1">
      <c r="A73" s="59"/>
      <c r="B73" s="59"/>
      <c r="C73" s="58" t="s">
        <v>15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36"/>
      <c r="Y73" s="36"/>
      <c r="Z73" s="36"/>
      <c r="AA73" s="36"/>
      <c r="AB73" s="36"/>
      <c r="AC73" s="36"/>
    </row>
    <row r="74" spans="1:29" ht="3.75" customHeight="1">
      <c r="A74" s="50"/>
      <c r="B74" s="50"/>
      <c r="C74" s="5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36"/>
      <c r="Y74" s="36"/>
      <c r="Z74" s="36"/>
      <c r="AA74" s="36"/>
      <c r="AB74" s="36"/>
      <c r="AC74" s="36"/>
    </row>
    <row r="75" spans="1:29" ht="15">
      <c r="A75" s="39"/>
      <c r="B75" s="39"/>
      <c r="C75" s="39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5">
      <c r="A76" s="39"/>
      <c r="B76" s="39"/>
      <c r="C76" s="39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5">
      <c r="A77" s="39"/>
      <c r="B77" s="39"/>
      <c r="C77" s="39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5">
      <c r="A78" s="39"/>
      <c r="B78" s="39"/>
      <c r="C78" s="39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5">
      <c r="A79" s="39"/>
      <c r="B79" s="39"/>
      <c r="C79" s="39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5">
      <c r="A80" s="39"/>
      <c r="B80" s="39"/>
      <c r="C80" s="39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5">
      <c r="A81" s="39"/>
      <c r="B81" s="39"/>
      <c r="C81" s="39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">
      <c r="A82" s="39"/>
      <c r="B82" s="39"/>
      <c r="C82" s="39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5">
      <c r="A83" s="39"/>
      <c r="B83" s="39"/>
      <c r="C83" s="39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5">
      <c r="A84" s="39"/>
      <c r="B84" s="39"/>
      <c r="C84" s="39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5">
      <c r="A85" s="39"/>
      <c r="B85" s="39"/>
      <c r="C85" s="39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">
      <c r="A86" s="39"/>
      <c r="B86" s="39"/>
      <c r="C86" s="39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">
      <c r="A87" s="39"/>
      <c r="B87" s="39"/>
      <c r="C87" s="39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">
      <c r="A88" s="39"/>
      <c r="B88" s="39"/>
      <c r="C88" s="39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5">
      <c r="A89" s="39"/>
      <c r="B89" s="39"/>
      <c r="C89" s="39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5">
      <c r="A90" s="39"/>
      <c r="B90" s="39"/>
      <c r="C90" s="39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4:29" ht="14.2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4:29" ht="14.2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4:29" ht="14.2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4:29" ht="14.2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4:29" ht="14.2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4:29" ht="14.2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4:29" ht="14.2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4:29" ht="14.2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4:29" ht="14.2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4:29" ht="14.25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</sheetData>
  <sheetProtection/>
  <mergeCells count="51">
    <mergeCell ref="D3:M3"/>
    <mergeCell ref="N3:W3"/>
    <mergeCell ref="B27:C27"/>
    <mergeCell ref="B10:C10"/>
    <mergeCell ref="B13:C13"/>
    <mergeCell ref="A16:C16"/>
    <mergeCell ref="F6:F7"/>
    <mergeCell ref="G6:G7"/>
    <mergeCell ref="B20:C20"/>
    <mergeCell ref="A23:C23"/>
    <mergeCell ref="B48:C48"/>
    <mergeCell ref="A40:C40"/>
    <mergeCell ref="B41:C41"/>
    <mergeCell ref="A3:C7"/>
    <mergeCell ref="B37:C37"/>
    <mergeCell ref="B24:C24"/>
    <mergeCell ref="A9:C9"/>
    <mergeCell ref="H6:H7"/>
    <mergeCell ref="H4:J5"/>
    <mergeCell ref="R4:T5"/>
    <mergeCell ref="D4:D7"/>
    <mergeCell ref="E6:E7"/>
    <mergeCell ref="E4:G5"/>
    <mergeCell ref="P6:P7"/>
    <mergeCell ref="I6:I7"/>
    <mergeCell ref="J6:J7"/>
    <mergeCell ref="S6:S7"/>
    <mergeCell ref="T6:T7"/>
    <mergeCell ref="O6:O7"/>
    <mergeCell ref="B17:C17"/>
    <mergeCell ref="Q6:Q7"/>
    <mergeCell ref="R6:R7"/>
    <mergeCell ref="N4:N7"/>
    <mergeCell ref="O4:Q5"/>
    <mergeCell ref="A51:C51"/>
    <mergeCell ref="B52:C52"/>
    <mergeCell ref="B55:C55"/>
    <mergeCell ref="A58:C58"/>
    <mergeCell ref="B35:C35"/>
    <mergeCell ref="A30:C30"/>
    <mergeCell ref="B31:C31"/>
    <mergeCell ref="A34:C34"/>
    <mergeCell ref="A44:C44"/>
    <mergeCell ref="B45:C45"/>
    <mergeCell ref="A68:C68"/>
    <mergeCell ref="B69:C69"/>
    <mergeCell ref="B72:C72"/>
    <mergeCell ref="B59:C59"/>
    <mergeCell ref="B61:C61"/>
    <mergeCell ref="A64:C64"/>
    <mergeCell ref="B65:C65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M28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D9" sqref="D9:W31"/>
    </sheetView>
  </sheetViews>
  <sheetFormatPr defaultColWidth="9.00390625" defaultRowHeight="13.5"/>
  <cols>
    <col min="1" max="2" width="2.625" style="13" customWidth="1"/>
    <col min="3" max="3" width="12.25390625" style="13" customWidth="1"/>
    <col min="4" max="4" width="12.125" style="13" customWidth="1"/>
    <col min="5" max="5" width="11.625" style="13" customWidth="1"/>
    <col min="6" max="6" width="10.75390625" style="13" customWidth="1"/>
    <col min="7" max="7" width="10.875" style="13" customWidth="1"/>
    <col min="8" max="8" width="10.50390625" style="13" customWidth="1"/>
    <col min="9" max="9" width="11.125" style="13" customWidth="1"/>
    <col min="10" max="10" width="10.625" style="13" customWidth="1"/>
    <col min="11" max="11" width="11.125" style="13" customWidth="1"/>
    <col min="12" max="12" width="10.875" style="13" customWidth="1"/>
    <col min="13" max="13" width="10.625" style="13" customWidth="1"/>
    <col min="14" max="23" width="12.125" style="13" customWidth="1"/>
    <col min="24" max="25" width="9.00390625" style="13" customWidth="1"/>
    <col min="26" max="26" width="10.00390625" style="13" bestFit="1" customWidth="1"/>
    <col min="27" max="28" width="9.125" style="13" bestFit="1" customWidth="1"/>
    <col min="29" max="16384" width="9.00390625" style="13" customWidth="1"/>
  </cols>
  <sheetData>
    <row r="1" spans="1:23" ht="21" customHeight="1">
      <c r="A1" s="49" t="s">
        <v>38</v>
      </c>
      <c r="B1" s="8"/>
      <c r="C1" s="8"/>
      <c r="D1" s="9"/>
      <c r="E1" s="9"/>
      <c r="F1" s="10"/>
      <c r="G1" s="10"/>
      <c r="H1" s="10"/>
      <c r="I1" s="11"/>
      <c r="J1" s="12"/>
      <c r="K1" s="12"/>
      <c r="L1" s="12"/>
      <c r="V1" s="49" t="s">
        <v>37</v>
      </c>
      <c r="W1" s="55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134" t="s">
        <v>2</v>
      </c>
      <c r="B3" s="134"/>
      <c r="C3" s="135"/>
      <c r="D3" s="131" t="s">
        <v>3</v>
      </c>
      <c r="E3" s="132"/>
      <c r="F3" s="132"/>
      <c r="G3" s="132"/>
      <c r="H3" s="132"/>
      <c r="I3" s="132"/>
      <c r="J3" s="132"/>
      <c r="K3" s="132"/>
      <c r="L3" s="132"/>
      <c r="M3" s="133"/>
      <c r="N3" s="128" t="s">
        <v>4</v>
      </c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8" customHeight="1">
      <c r="A4" s="136"/>
      <c r="B4" s="136"/>
      <c r="C4" s="137"/>
      <c r="D4" s="111" t="s">
        <v>5</v>
      </c>
      <c r="E4" s="103" t="s">
        <v>6</v>
      </c>
      <c r="F4" s="104"/>
      <c r="G4" s="105"/>
      <c r="H4" s="103" t="s">
        <v>7</v>
      </c>
      <c r="I4" s="104"/>
      <c r="J4" s="105"/>
      <c r="K4" s="20" t="s">
        <v>8</v>
      </c>
      <c r="L4" s="21" t="s">
        <v>9</v>
      </c>
      <c r="M4" s="22" t="s">
        <v>10</v>
      </c>
      <c r="N4" s="111" t="s">
        <v>5</v>
      </c>
      <c r="O4" s="103" t="s">
        <v>6</v>
      </c>
      <c r="P4" s="104"/>
      <c r="Q4" s="105"/>
      <c r="R4" s="103" t="s">
        <v>7</v>
      </c>
      <c r="S4" s="104"/>
      <c r="T4" s="105"/>
      <c r="U4" s="20" t="s">
        <v>8</v>
      </c>
      <c r="V4" s="21" t="s">
        <v>9</v>
      </c>
      <c r="W4" s="23" t="s">
        <v>10</v>
      </c>
    </row>
    <row r="5" spans="1:23" ht="18" customHeight="1">
      <c r="A5" s="136"/>
      <c r="B5" s="136"/>
      <c r="C5" s="137"/>
      <c r="D5" s="130"/>
      <c r="E5" s="106"/>
      <c r="F5" s="107"/>
      <c r="G5" s="108"/>
      <c r="H5" s="106"/>
      <c r="I5" s="107"/>
      <c r="J5" s="108"/>
      <c r="K5" s="24" t="s">
        <v>11</v>
      </c>
      <c r="L5" s="25" t="s">
        <v>12</v>
      </c>
      <c r="M5" s="26" t="s">
        <v>13</v>
      </c>
      <c r="N5" s="130"/>
      <c r="O5" s="106"/>
      <c r="P5" s="107"/>
      <c r="Q5" s="108"/>
      <c r="R5" s="106"/>
      <c r="S5" s="107"/>
      <c r="T5" s="108"/>
      <c r="U5" s="24" t="s">
        <v>11</v>
      </c>
      <c r="V5" s="25" t="s">
        <v>12</v>
      </c>
      <c r="W5" s="27" t="s">
        <v>13</v>
      </c>
    </row>
    <row r="6" spans="1:23" ht="18" customHeight="1">
      <c r="A6" s="136"/>
      <c r="B6" s="136"/>
      <c r="C6" s="137"/>
      <c r="D6" s="130"/>
      <c r="E6" s="111" t="s">
        <v>14</v>
      </c>
      <c r="F6" s="111" t="s">
        <v>15</v>
      </c>
      <c r="G6" s="111" t="s">
        <v>16</v>
      </c>
      <c r="H6" s="130" t="s">
        <v>14</v>
      </c>
      <c r="I6" s="130" t="s">
        <v>15</v>
      </c>
      <c r="J6" s="130" t="s">
        <v>16</v>
      </c>
      <c r="K6" s="24" t="s">
        <v>17</v>
      </c>
      <c r="L6" s="25" t="s">
        <v>18</v>
      </c>
      <c r="M6" s="26" t="s">
        <v>19</v>
      </c>
      <c r="N6" s="130"/>
      <c r="O6" s="105" t="s">
        <v>14</v>
      </c>
      <c r="P6" s="111" t="s">
        <v>15</v>
      </c>
      <c r="Q6" s="111" t="s">
        <v>16</v>
      </c>
      <c r="R6" s="111" t="s">
        <v>14</v>
      </c>
      <c r="S6" s="111" t="s">
        <v>15</v>
      </c>
      <c r="T6" s="111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07"/>
      <c r="B7" s="107"/>
      <c r="C7" s="108"/>
      <c r="D7" s="112"/>
      <c r="E7" s="112"/>
      <c r="F7" s="112"/>
      <c r="G7" s="112"/>
      <c r="H7" s="112"/>
      <c r="I7" s="112"/>
      <c r="J7" s="112"/>
      <c r="K7" s="28" t="s">
        <v>20</v>
      </c>
      <c r="L7" s="29"/>
      <c r="M7" s="30"/>
      <c r="N7" s="112"/>
      <c r="O7" s="108"/>
      <c r="P7" s="112"/>
      <c r="Q7" s="112"/>
      <c r="R7" s="112"/>
      <c r="S7" s="112"/>
      <c r="T7" s="112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09" t="s">
        <v>31</v>
      </c>
      <c r="B9" s="109"/>
      <c r="C9" s="110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36" t="e">
        <f>+#REF!</f>
        <v>#REF!</v>
      </c>
      <c r="Y9" s="36" t="e">
        <f>+#REF!</f>
        <v>#REF!</v>
      </c>
      <c r="Z9" s="36" t="e">
        <f>+N9+D9</f>
        <v>#REF!</v>
      </c>
      <c r="AA9" s="36" t="e">
        <f>SUM(E9:M9)</f>
        <v>#REF!</v>
      </c>
      <c r="AB9" s="36" t="e">
        <f>SUM(O9:W9)</f>
        <v>#REF!</v>
      </c>
      <c r="AC9" s="36"/>
    </row>
    <row r="10" spans="1:29" ht="16.5" customHeight="1">
      <c r="A10" s="37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36" t="e">
        <f>+#REF!</f>
        <v>#REF!</v>
      </c>
      <c r="Y10" s="36" t="e">
        <f>+#REF!</f>
        <v>#REF!</v>
      </c>
      <c r="Z10" s="36" t="e">
        <f aca="true" t="shared" si="0" ref="Z10:Z31">+N10+D10</f>
        <v>#REF!</v>
      </c>
      <c r="AA10" s="36" t="e">
        <f aca="true" t="shared" si="1" ref="AA10:AA31">SUM(E10:M10)</f>
        <v>#REF!</v>
      </c>
      <c r="AB10" s="36" t="e">
        <f aca="true" t="shared" si="2" ref="AB10:AB31">SUM(O10:W10)</f>
        <v>#REF!</v>
      </c>
      <c r="AC10" s="36"/>
    </row>
    <row r="11" spans="1:29" ht="16.5" customHeight="1">
      <c r="A11" s="39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36" t="e">
        <f>+#REF!</f>
        <v>#REF!</v>
      </c>
      <c r="Y11" s="36" t="e">
        <f>+#REF!</f>
        <v>#REF!</v>
      </c>
      <c r="Z11" s="36" t="e">
        <f t="shared" si="0"/>
        <v>#REF!</v>
      </c>
      <c r="AA11" s="36" t="e">
        <f t="shared" si="1"/>
        <v>#REF!</v>
      </c>
      <c r="AB11" s="36" t="e">
        <f t="shared" si="2"/>
        <v>#REF!</v>
      </c>
      <c r="AC11" s="36"/>
    </row>
    <row r="12" spans="1:29" ht="16.5" customHeight="1">
      <c r="A12" s="39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36" t="e">
        <f>+#REF!</f>
        <v>#REF!</v>
      </c>
      <c r="Y12" s="36" t="e">
        <f>+#REF!</f>
        <v>#REF!</v>
      </c>
      <c r="Z12" s="36" t="e">
        <f t="shared" si="0"/>
        <v>#REF!</v>
      </c>
      <c r="AA12" s="36" t="e">
        <f t="shared" si="1"/>
        <v>#REF!</v>
      </c>
      <c r="AB12" s="36" t="e">
        <f t="shared" si="2"/>
        <v>#REF!</v>
      </c>
      <c r="AC12" s="36"/>
    </row>
    <row r="13" spans="1:29" ht="16.5" customHeight="1">
      <c r="A13" s="39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36" t="e">
        <f>+#REF!</f>
        <v>#REF!</v>
      </c>
      <c r="Y13" s="36" t="e">
        <f>+#REF!</f>
        <v>#REF!</v>
      </c>
      <c r="Z13" s="36" t="e">
        <f t="shared" si="0"/>
        <v>#REF!</v>
      </c>
      <c r="AA13" s="36" t="e">
        <f t="shared" si="1"/>
        <v>#REF!</v>
      </c>
      <c r="AB13" s="36" t="e">
        <f t="shared" si="2"/>
        <v>#REF!</v>
      </c>
      <c r="AC13" s="36"/>
    </row>
    <row r="14" spans="1:29" ht="16.5" customHeight="1">
      <c r="A14" s="39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36" t="e">
        <f>+#REF!</f>
        <v>#REF!</v>
      </c>
      <c r="Y14" s="36" t="e">
        <f>+#REF!</f>
        <v>#REF!</v>
      </c>
      <c r="Z14" s="36" t="e">
        <f t="shared" si="0"/>
        <v>#REF!</v>
      </c>
      <c r="AA14" s="36" t="e">
        <f t="shared" si="1"/>
        <v>#REF!</v>
      </c>
      <c r="AB14" s="36" t="e">
        <f t="shared" si="2"/>
        <v>#REF!</v>
      </c>
      <c r="AC14" s="36"/>
    </row>
    <row r="15" spans="1:29" ht="16.5" customHeight="1">
      <c r="A15" s="39"/>
      <c r="B15" s="39"/>
      <c r="C15" s="3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36">
        <f t="shared" si="0"/>
        <v>0</v>
      </c>
      <c r="AA15" s="36">
        <f t="shared" si="1"/>
        <v>0</v>
      </c>
      <c r="AB15" s="36">
        <f t="shared" si="2"/>
        <v>0</v>
      </c>
      <c r="AC15" s="36"/>
    </row>
    <row r="16" spans="1:29" ht="16.5" customHeight="1">
      <c r="A16" s="109" t="s">
        <v>32</v>
      </c>
      <c r="B16" s="109"/>
      <c r="C16" s="110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36" t="e">
        <f>+#REF!</f>
        <v>#REF!</v>
      </c>
      <c r="Y16" s="36" t="e">
        <f>+#REF!</f>
        <v>#REF!</v>
      </c>
      <c r="Z16" s="36" t="e">
        <f t="shared" si="0"/>
        <v>#REF!</v>
      </c>
      <c r="AA16" s="36" t="e">
        <f t="shared" si="1"/>
        <v>#REF!</v>
      </c>
      <c r="AB16" s="36" t="e">
        <f t="shared" si="2"/>
        <v>#REF!</v>
      </c>
      <c r="AC16" s="36"/>
    </row>
    <row r="17" spans="1:29" ht="16.5" customHeight="1">
      <c r="A17" s="37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36" t="e">
        <f>+#REF!</f>
        <v>#REF!</v>
      </c>
      <c r="Y17" s="36" t="e">
        <f>+#REF!</f>
        <v>#REF!</v>
      </c>
      <c r="Z17" s="36" t="e">
        <f t="shared" si="0"/>
        <v>#REF!</v>
      </c>
      <c r="AA17" s="36" t="e">
        <f t="shared" si="1"/>
        <v>#REF!</v>
      </c>
      <c r="AB17" s="36" t="e">
        <f t="shared" si="2"/>
        <v>#REF!</v>
      </c>
      <c r="AC17" s="36"/>
    </row>
    <row r="18" spans="1:29" ht="16.5" customHeight="1">
      <c r="A18" s="39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36" t="e">
        <f>+#REF!</f>
        <v>#REF!</v>
      </c>
      <c r="Y18" s="36" t="e">
        <f>+#REF!</f>
        <v>#REF!</v>
      </c>
      <c r="Z18" s="36" t="e">
        <f t="shared" si="0"/>
        <v>#REF!</v>
      </c>
      <c r="AA18" s="36" t="e">
        <f t="shared" si="1"/>
        <v>#REF!</v>
      </c>
      <c r="AB18" s="36" t="e">
        <f t="shared" si="2"/>
        <v>#REF!</v>
      </c>
      <c r="AC18" s="36"/>
    </row>
    <row r="19" spans="1:29" ht="16.5" customHeight="1">
      <c r="A19" s="39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36" t="e">
        <f>+#REF!</f>
        <v>#REF!</v>
      </c>
      <c r="Y19" s="36" t="e">
        <f>+#REF!</f>
        <v>#REF!</v>
      </c>
      <c r="Z19" s="36" t="e">
        <f t="shared" si="0"/>
        <v>#REF!</v>
      </c>
      <c r="AA19" s="36" t="e">
        <f t="shared" si="1"/>
        <v>#REF!</v>
      </c>
      <c r="AB19" s="36" t="e">
        <f t="shared" si="2"/>
        <v>#REF!</v>
      </c>
      <c r="AC19" s="36"/>
    </row>
    <row r="20" spans="1:29" ht="16.5" customHeight="1">
      <c r="A20" s="39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X20" s="36" t="e">
        <f>+#REF!</f>
        <v>#REF!</v>
      </c>
      <c r="Y20" s="36" t="e">
        <f>+#REF!</f>
        <v>#REF!</v>
      </c>
      <c r="Z20" s="36" t="e">
        <f t="shared" si="0"/>
        <v>#REF!</v>
      </c>
      <c r="AA20" s="36" t="e">
        <f t="shared" si="1"/>
        <v>#REF!</v>
      </c>
      <c r="AB20" s="36" t="e">
        <f t="shared" si="2"/>
        <v>#REF!</v>
      </c>
      <c r="AC20" s="36"/>
    </row>
    <row r="21" spans="1:29" ht="16.5" customHeight="1">
      <c r="A21" s="37"/>
      <c r="B21" s="37"/>
      <c r="C21" s="3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36">
        <f t="shared" si="0"/>
        <v>0</v>
      </c>
      <c r="AA21" s="36">
        <f t="shared" si="1"/>
        <v>0</v>
      </c>
      <c r="AB21" s="36">
        <f t="shared" si="2"/>
        <v>0</v>
      </c>
      <c r="AC21" s="36"/>
    </row>
    <row r="22" spans="1:29" ht="16.5" customHeight="1">
      <c r="A22" s="109" t="s">
        <v>33</v>
      </c>
      <c r="B22" s="109"/>
      <c r="C22" s="110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36" t="e">
        <f>+#REF!</f>
        <v>#REF!</v>
      </c>
      <c r="Y22" s="36" t="e">
        <f>+#REF!</f>
        <v>#REF!</v>
      </c>
      <c r="Z22" s="36" t="e">
        <f t="shared" si="0"/>
        <v>#REF!</v>
      </c>
      <c r="AA22" s="36" t="e">
        <f t="shared" si="1"/>
        <v>#REF!</v>
      </c>
      <c r="AB22" s="36" t="e">
        <f t="shared" si="2"/>
        <v>#REF!</v>
      </c>
      <c r="AC22" s="36"/>
    </row>
    <row r="23" spans="1:29" ht="16.5" customHeight="1">
      <c r="A23" s="37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36" t="e">
        <f>+#REF!</f>
        <v>#REF!</v>
      </c>
      <c r="Y23" s="36" t="e">
        <f>+#REF!</f>
        <v>#REF!</v>
      </c>
      <c r="Z23" s="36" t="e">
        <f t="shared" si="0"/>
        <v>#REF!</v>
      </c>
      <c r="AA23" s="36" t="e">
        <f t="shared" si="1"/>
        <v>#REF!</v>
      </c>
      <c r="AB23" s="36" t="e">
        <f t="shared" si="2"/>
        <v>#REF!</v>
      </c>
      <c r="AC23" s="36"/>
    </row>
    <row r="24" spans="1:29" ht="16.5" customHeight="1">
      <c r="A24" s="39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36" t="e">
        <f>+#REF!</f>
        <v>#REF!</v>
      </c>
      <c r="Y24" s="36" t="e">
        <f>+#REF!</f>
        <v>#REF!</v>
      </c>
      <c r="Z24" s="36" t="e">
        <f t="shared" si="0"/>
        <v>#REF!</v>
      </c>
      <c r="AA24" s="36" t="e">
        <f t="shared" si="1"/>
        <v>#REF!</v>
      </c>
      <c r="AB24" s="36" t="e">
        <f t="shared" si="2"/>
        <v>#REF!</v>
      </c>
      <c r="AC24" s="36"/>
    </row>
    <row r="25" spans="1:29" ht="16.5" customHeight="1">
      <c r="A25" s="39"/>
      <c r="B25" s="39"/>
      <c r="C25" s="3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36">
        <f t="shared" si="0"/>
        <v>0</v>
      </c>
      <c r="AA25" s="36">
        <f t="shared" si="1"/>
        <v>0</v>
      </c>
      <c r="AB25" s="36">
        <f t="shared" si="2"/>
        <v>0</v>
      </c>
      <c r="AC25" s="36"/>
    </row>
    <row r="26" spans="1:29" ht="16.5" customHeight="1">
      <c r="A26" s="109" t="s">
        <v>34</v>
      </c>
      <c r="B26" s="109"/>
      <c r="C26" s="110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36" t="e">
        <f>+#REF!</f>
        <v>#REF!</v>
      </c>
      <c r="Y26" s="36" t="e">
        <f>+#REF!</f>
        <v>#REF!</v>
      </c>
      <c r="Z26" s="36" t="e">
        <f t="shared" si="0"/>
        <v>#REF!</v>
      </c>
      <c r="AA26" s="36" t="e">
        <f t="shared" si="1"/>
        <v>#REF!</v>
      </c>
      <c r="AB26" s="36" t="e">
        <f t="shared" si="2"/>
        <v>#REF!</v>
      </c>
      <c r="AC26" s="36"/>
    </row>
    <row r="27" spans="1:29" ht="16.5" customHeight="1">
      <c r="A27" s="37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36" t="e">
        <f>+#REF!</f>
        <v>#REF!</v>
      </c>
      <c r="Y27" s="36" t="e">
        <f>+#REF!</f>
        <v>#REF!</v>
      </c>
      <c r="Z27" s="36" t="e">
        <f t="shared" si="0"/>
        <v>#REF!</v>
      </c>
      <c r="AA27" s="36" t="e">
        <f t="shared" si="1"/>
        <v>#REF!</v>
      </c>
      <c r="AB27" s="36" t="e">
        <f t="shared" si="2"/>
        <v>#REF!</v>
      </c>
      <c r="AC27" s="36"/>
    </row>
    <row r="28" spans="1:29" ht="16.5" customHeight="1">
      <c r="A28" s="39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36" t="e">
        <f>+#REF!</f>
        <v>#REF!</v>
      </c>
      <c r="Y28" s="36" t="e">
        <f>+#REF!</f>
        <v>#REF!</v>
      </c>
      <c r="Z28" s="36" t="e">
        <f t="shared" si="0"/>
        <v>#REF!</v>
      </c>
      <c r="AA28" s="36" t="e">
        <f t="shared" si="1"/>
        <v>#REF!</v>
      </c>
      <c r="AB28" s="36" t="e">
        <f t="shared" si="2"/>
        <v>#REF!</v>
      </c>
      <c r="AC28" s="36"/>
    </row>
    <row r="29" spans="1:29" ht="16.5" customHeight="1">
      <c r="A29" s="39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36" t="e">
        <f>+#REF!</f>
        <v>#REF!</v>
      </c>
      <c r="Y29" s="36" t="e">
        <f>+#REF!</f>
        <v>#REF!</v>
      </c>
      <c r="Z29" s="36" t="e">
        <f t="shared" si="0"/>
        <v>#REF!</v>
      </c>
      <c r="AA29" s="36" t="e">
        <f t="shared" si="1"/>
        <v>#REF!</v>
      </c>
      <c r="AB29" s="36" t="e">
        <f t="shared" si="2"/>
        <v>#REF!</v>
      </c>
      <c r="AC29" s="36"/>
    </row>
    <row r="30" spans="1:29" ht="16.5" customHeight="1">
      <c r="A30" s="39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36" t="e">
        <f>+#REF!</f>
        <v>#REF!</v>
      </c>
      <c r="Y30" s="36" t="e">
        <f>+#REF!</f>
        <v>#REF!</v>
      </c>
      <c r="Z30" s="36" t="e">
        <f t="shared" si="0"/>
        <v>#REF!</v>
      </c>
      <c r="AA30" s="36" t="e">
        <f t="shared" si="1"/>
        <v>#REF!</v>
      </c>
      <c r="AB30" s="36" t="e">
        <f t="shared" si="2"/>
        <v>#REF!</v>
      </c>
      <c r="AC30" s="36"/>
    </row>
    <row r="31" spans="1:29" ht="16.5" customHeight="1">
      <c r="A31" s="39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36"/>
      <c r="Y31" s="36"/>
      <c r="Z31" s="36" t="e">
        <f t="shared" si="0"/>
        <v>#REF!</v>
      </c>
      <c r="AA31" s="36" t="e">
        <f t="shared" si="1"/>
        <v>#REF!</v>
      </c>
      <c r="AB31" s="36" t="e">
        <f t="shared" si="2"/>
        <v>#REF!</v>
      </c>
      <c r="AC31" s="36"/>
    </row>
    <row r="32" spans="1:29" ht="3.75" customHeight="1">
      <c r="A32" s="50"/>
      <c r="B32" s="50"/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36"/>
      <c r="AB32" s="36"/>
      <c r="AC32" s="36"/>
    </row>
    <row r="33" spans="1:29" ht="15">
      <c r="A33" s="39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">
      <c r="A34" s="39"/>
      <c r="B34" s="39"/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">
      <c r="A35" s="39"/>
      <c r="B35" s="39"/>
      <c r="C35" s="3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">
      <c r="A36" s="39"/>
      <c r="B36" s="39"/>
      <c r="C36" s="39"/>
      <c r="D36" s="36" t="e">
        <f>SUM(D9,D16,D22,D26)</f>
        <v>#REF!</v>
      </c>
      <c r="E36" s="36" t="e">
        <f aca="true" t="shared" si="3" ref="E36:W38">SUM(E9,E16,E22,E26)</f>
        <v>#REF!</v>
      </c>
      <c r="F36" s="36" t="e">
        <f t="shared" si="3"/>
        <v>#REF!</v>
      </c>
      <c r="G36" s="36" t="e">
        <f t="shared" si="3"/>
        <v>#REF!</v>
      </c>
      <c r="H36" s="36" t="e">
        <f t="shared" si="3"/>
        <v>#REF!</v>
      </c>
      <c r="I36" s="36" t="e">
        <f t="shared" si="3"/>
        <v>#REF!</v>
      </c>
      <c r="J36" s="36" t="e">
        <f t="shared" si="3"/>
        <v>#REF!</v>
      </c>
      <c r="K36" s="36" t="e">
        <f t="shared" si="3"/>
        <v>#REF!</v>
      </c>
      <c r="L36" s="36" t="e">
        <f t="shared" si="3"/>
        <v>#REF!</v>
      </c>
      <c r="M36" s="36" t="e">
        <f t="shared" si="3"/>
        <v>#REF!</v>
      </c>
      <c r="N36" s="36" t="e">
        <f t="shared" si="3"/>
        <v>#REF!</v>
      </c>
      <c r="O36" s="36" t="e">
        <f t="shared" si="3"/>
        <v>#REF!</v>
      </c>
      <c r="P36" s="36" t="e">
        <f t="shared" si="3"/>
        <v>#REF!</v>
      </c>
      <c r="Q36" s="36" t="e">
        <f t="shared" si="3"/>
        <v>#REF!</v>
      </c>
      <c r="R36" s="36" t="e">
        <f t="shared" si="3"/>
        <v>#REF!</v>
      </c>
      <c r="S36" s="36" t="e">
        <f t="shared" si="3"/>
        <v>#REF!</v>
      </c>
      <c r="T36" s="36" t="e">
        <f t="shared" si="3"/>
        <v>#REF!</v>
      </c>
      <c r="U36" s="36" t="e">
        <f t="shared" si="3"/>
        <v>#REF!</v>
      </c>
      <c r="V36" s="36" t="e">
        <f t="shared" si="3"/>
        <v>#REF!</v>
      </c>
      <c r="W36" s="36" t="e">
        <f t="shared" si="3"/>
        <v>#REF!</v>
      </c>
      <c r="X36" s="36"/>
      <c r="Y36" s="36"/>
      <c r="Z36" s="36"/>
      <c r="AA36" s="36"/>
      <c r="AB36" s="36"/>
      <c r="AC36" s="36"/>
    </row>
    <row r="37" spans="1:29" ht="15">
      <c r="A37" s="39"/>
      <c r="B37" s="39"/>
      <c r="C37" s="39"/>
      <c r="D37" s="36" t="e">
        <f aca="true" t="shared" si="4" ref="D37:S38">SUM(D10,D17,D23,D27)</f>
        <v>#REF!</v>
      </c>
      <c r="E37" s="36" t="e">
        <f t="shared" si="4"/>
        <v>#REF!</v>
      </c>
      <c r="F37" s="36" t="e">
        <f t="shared" si="4"/>
        <v>#REF!</v>
      </c>
      <c r="G37" s="36" t="e">
        <f t="shared" si="4"/>
        <v>#REF!</v>
      </c>
      <c r="H37" s="36" t="e">
        <f t="shared" si="4"/>
        <v>#REF!</v>
      </c>
      <c r="I37" s="36" t="e">
        <f t="shared" si="4"/>
        <v>#REF!</v>
      </c>
      <c r="J37" s="36" t="e">
        <f t="shared" si="4"/>
        <v>#REF!</v>
      </c>
      <c r="K37" s="36" t="e">
        <f t="shared" si="4"/>
        <v>#REF!</v>
      </c>
      <c r="L37" s="36" t="e">
        <f t="shared" si="4"/>
        <v>#REF!</v>
      </c>
      <c r="M37" s="36" t="e">
        <f t="shared" si="4"/>
        <v>#REF!</v>
      </c>
      <c r="N37" s="36" t="e">
        <f t="shared" si="4"/>
        <v>#REF!</v>
      </c>
      <c r="O37" s="36" t="e">
        <f t="shared" si="4"/>
        <v>#REF!</v>
      </c>
      <c r="P37" s="36" t="e">
        <f t="shared" si="4"/>
        <v>#REF!</v>
      </c>
      <c r="Q37" s="36" t="e">
        <f t="shared" si="4"/>
        <v>#REF!</v>
      </c>
      <c r="R37" s="36" t="e">
        <f t="shared" si="4"/>
        <v>#REF!</v>
      </c>
      <c r="S37" s="36" t="e">
        <f t="shared" si="4"/>
        <v>#REF!</v>
      </c>
      <c r="T37" s="36" t="e">
        <f t="shared" si="3"/>
        <v>#REF!</v>
      </c>
      <c r="U37" s="36" t="e">
        <f t="shared" si="3"/>
        <v>#REF!</v>
      </c>
      <c r="V37" s="36" t="e">
        <f t="shared" si="3"/>
        <v>#REF!</v>
      </c>
      <c r="W37" s="36" t="e">
        <f t="shared" si="3"/>
        <v>#REF!</v>
      </c>
      <c r="X37" s="36"/>
      <c r="Y37" s="36"/>
      <c r="Z37" s="36"/>
      <c r="AA37" s="36"/>
      <c r="AB37" s="36"/>
      <c r="AC37" s="36"/>
    </row>
    <row r="38" spans="1:29" ht="15">
      <c r="A38" s="39"/>
      <c r="B38" s="39"/>
      <c r="C38" s="39"/>
      <c r="D38" s="36" t="e">
        <f t="shared" si="4"/>
        <v>#REF!</v>
      </c>
      <c r="E38" s="36" t="e">
        <f t="shared" si="3"/>
        <v>#REF!</v>
      </c>
      <c r="F38" s="36" t="e">
        <f t="shared" si="3"/>
        <v>#REF!</v>
      </c>
      <c r="G38" s="36" t="e">
        <f t="shared" si="3"/>
        <v>#REF!</v>
      </c>
      <c r="H38" s="36" t="e">
        <f t="shared" si="3"/>
        <v>#REF!</v>
      </c>
      <c r="I38" s="36" t="e">
        <f t="shared" si="3"/>
        <v>#REF!</v>
      </c>
      <c r="J38" s="36" t="e">
        <f t="shared" si="3"/>
        <v>#REF!</v>
      </c>
      <c r="K38" s="36" t="e">
        <f t="shared" si="3"/>
        <v>#REF!</v>
      </c>
      <c r="L38" s="36" t="e">
        <f t="shared" si="3"/>
        <v>#REF!</v>
      </c>
      <c r="M38" s="36" t="e">
        <f t="shared" si="3"/>
        <v>#REF!</v>
      </c>
      <c r="N38" s="36" t="e">
        <f t="shared" si="3"/>
        <v>#REF!</v>
      </c>
      <c r="O38" s="36" t="e">
        <f t="shared" si="3"/>
        <v>#REF!</v>
      </c>
      <c r="P38" s="36" t="e">
        <f t="shared" si="3"/>
        <v>#REF!</v>
      </c>
      <c r="Q38" s="36" t="e">
        <f t="shared" si="3"/>
        <v>#REF!</v>
      </c>
      <c r="R38" s="36" t="e">
        <f t="shared" si="3"/>
        <v>#REF!</v>
      </c>
      <c r="S38" s="36" t="e">
        <f t="shared" si="3"/>
        <v>#REF!</v>
      </c>
      <c r="T38" s="36" t="e">
        <f t="shared" si="3"/>
        <v>#REF!</v>
      </c>
      <c r="U38" s="36" t="e">
        <f t="shared" si="3"/>
        <v>#REF!</v>
      </c>
      <c r="V38" s="36" t="e">
        <f t="shared" si="3"/>
        <v>#REF!</v>
      </c>
      <c r="W38" s="36" t="e">
        <f t="shared" si="3"/>
        <v>#REF!</v>
      </c>
      <c r="X38" s="36"/>
      <c r="Y38" s="36"/>
      <c r="Z38" s="36"/>
      <c r="AA38" s="36"/>
      <c r="AB38" s="36"/>
      <c r="AC38" s="36"/>
    </row>
    <row r="39" spans="1:29" ht="15">
      <c r="A39" s="39"/>
      <c r="B39" s="39"/>
      <c r="C39" s="39"/>
      <c r="D39" s="36" t="e">
        <f>SUM(D12,D29)</f>
        <v>#REF!</v>
      </c>
      <c r="E39" s="36" t="e">
        <f aca="true" t="shared" si="5" ref="E39:W39">SUM(E12,E29)</f>
        <v>#REF!</v>
      </c>
      <c r="F39" s="36" t="e">
        <f t="shared" si="5"/>
        <v>#REF!</v>
      </c>
      <c r="G39" s="36" t="e">
        <f t="shared" si="5"/>
        <v>#REF!</v>
      </c>
      <c r="H39" s="36" t="e">
        <f t="shared" si="5"/>
        <v>#REF!</v>
      </c>
      <c r="I39" s="36" t="e">
        <f t="shared" si="5"/>
        <v>#REF!</v>
      </c>
      <c r="J39" s="36" t="e">
        <f t="shared" si="5"/>
        <v>#REF!</v>
      </c>
      <c r="K39" s="36" t="e">
        <f t="shared" si="5"/>
        <v>#REF!</v>
      </c>
      <c r="L39" s="36" t="e">
        <f t="shared" si="5"/>
        <v>#REF!</v>
      </c>
      <c r="M39" s="36" t="e">
        <f t="shared" si="5"/>
        <v>#REF!</v>
      </c>
      <c r="N39" s="36" t="e">
        <f t="shared" si="5"/>
        <v>#REF!</v>
      </c>
      <c r="O39" s="36" t="e">
        <f t="shared" si="5"/>
        <v>#REF!</v>
      </c>
      <c r="P39" s="36" t="e">
        <f t="shared" si="5"/>
        <v>#REF!</v>
      </c>
      <c r="Q39" s="36" t="e">
        <f t="shared" si="5"/>
        <v>#REF!</v>
      </c>
      <c r="R39" s="36" t="e">
        <f t="shared" si="5"/>
        <v>#REF!</v>
      </c>
      <c r="S39" s="36" t="e">
        <f t="shared" si="5"/>
        <v>#REF!</v>
      </c>
      <c r="T39" s="36" t="e">
        <f t="shared" si="5"/>
        <v>#REF!</v>
      </c>
      <c r="U39" s="36" t="e">
        <f t="shared" si="5"/>
        <v>#REF!</v>
      </c>
      <c r="V39" s="36" t="e">
        <f t="shared" si="5"/>
        <v>#REF!</v>
      </c>
      <c r="W39" s="36" t="e">
        <f t="shared" si="5"/>
        <v>#REF!</v>
      </c>
      <c r="X39" s="36"/>
      <c r="Y39" s="36"/>
      <c r="Z39" s="36"/>
      <c r="AA39" s="36"/>
      <c r="AB39" s="36"/>
      <c r="AC39" s="36"/>
    </row>
    <row r="40" spans="1:29" ht="15">
      <c r="A40" s="39"/>
      <c r="B40" s="39"/>
      <c r="C40" s="39"/>
      <c r="D40" s="36" t="e">
        <f>SUM(D13,D19,D30)</f>
        <v>#REF!</v>
      </c>
      <c r="E40" s="36" t="e">
        <f aca="true" t="shared" si="6" ref="E40:W41">SUM(E13,E19,E30)</f>
        <v>#REF!</v>
      </c>
      <c r="F40" s="36" t="e">
        <f t="shared" si="6"/>
        <v>#REF!</v>
      </c>
      <c r="G40" s="36" t="e">
        <f t="shared" si="6"/>
        <v>#REF!</v>
      </c>
      <c r="H40" s="36" t="e">
        <f t="shared" si="6"/>
        <v>#REF!</v>
      </c>
      <c r="I40" s="36" t="e">
        <f t="shared" si="6"/>
        <v>#REF!</v>
      </c>
      <c r="J40" s="36" t="e">
        <f t="shared" si="6"/>
        <v>#REF!</v>
      </c>
      <c r="K40" s="36" t="e">
        <f t="shared" si="6"/>
        <v>#REF!</v>
      </c>
      <c r="L40" s="36" t="e">
        <f t="shared" si="6"/>
        <v>#REF!</v>
      </c>
      <c r="M40" s="36" t="e">
        <f t="shared" si="6"/>
        <v>#REF!</v>
      </c>
      <c r="N40" s="36" t="e">
        <f t="shared" si="6"/>
        <v>#REF!</v>
      </c>
      <c r="O40" s="36" t="e">
        <f t="shared" si="6"/>
        <v>#REF!</v>
      </c>
      <c r="P40" s="36" t="e">
        <f t="shared" si="6"/>
        <v>#REF!</v>
      </c>
      <c r="Q40" s="36" t="e">
        <f t="shared" si="6"/>
        <v>#REF!</v>
      </c>
      <c r="R40" s="36" t="e">
        <f t="shared" si="6"/>
        <v>#REF!</v>
      </c>
      <c r="S40" s="36" t="e">
        <f t="shared" si="6"/>
        <v>#REF!</v>
      </c>
      <c r="T40" s="36" t="e">
        <f t="shared" si="6"/>
        <v>#REF!</v>
      </c>
      <c r="U40" s="36" t="e">
        <f t="shared" si="6"/>
        <v>#REF!</v>
      </c>
      <c r="V40" s="36" t="e">
        <f t="shared" si="6"/>
        <v>#REF!</v>
      </c>
      <c r="W40" s="36" t="e">
        <f t="shared" si="6"/>
        <v>#REF!</v>
      </c>
      <c r="X40" s="36"/>
      <c r="Y40" s="36"/>
      <c r="Z40" s="36"/>
      <c r="AA40" s="36"/>
      <c r="AB40" s="36"/>
      <c r="AC40" s="36"/>
    </row>
    <row r="41" spans="1:29" ht="15">
      <c r="A41" s="39"/>
      <c r="B41" s="39"/>
      <c r="C41" s="39"/>
      <c r="D41" s="36" t="e">
        <f>SUM(D14,D20,D31)</f>
        <v>#REF!</v>
      </c>
      <c r="E41" s="36" t="e">
        <f t="shared" si="6"/>
        <v>#REF!</v>
      </c>
      <c r="F41" s="36" t="e">
        <f t="shared" si="6"/>
        <v>#REF!</v>
      </c>
      <c r="G41" s="36" t="e">
        <f t="shared" si="6"/>
        <v>#REF!</v>
      </c>
      <c r="H41" s="36" t="e">
        <f t="shared" si="6"/>
        <v>#REF!</v>
      </c>
      <c r="I41" s="36" t="e">
        <f t="shared" si="6"/>
        <v>#REF!</v>
      </c>
      <c r="J41" s="36" t="e">
        <f t="shared" si="6"/>
        <v>#REF!</v>
      </c>
      <c r="K41" s="36" t="e">
        <f t="shared" si="6"/>
        <v>#REF!</v>
      </c>
      <c r="L41" s="36" t="e">
        <f t="shared" si="6"/>
        <v>#REF!</v>
      </c>
      <c r="M41" s="36" t="e">
        <f t="shared" si="6"/>
        <v>#REF!</v>
      </c>
      <c r="N41" s="36" t="e">
        <f t="shared" si="6"/>
        <v>#REF!</v>
      </c>
      <c r="O41" s="36" t="e">
        <f t="shared" si="6"/>
        <v>#REF!</v>
      </c>
      <c r="P41" s="36" t="e">
        <f t="shared" si="6"/>
        <v>#REF!</v>
      </c>
      <c r="Q41" s="36" t="e">
        <f t="shared" si="6"/>
        <v>#REF!</v>
      </c>
      <c r="R41" s="36" t="e">
        <f t="shared" si="6"/>
        <v>#REF!</v>
      </c>
      <c r="S41" s="36" t="e">
        <f t="shared" si="6"/>
        <v>#REF!</v>
      </c>
      <c r="T41" s="36" t="e">
        <f t="shared" si="6"/>
        <v>#REF!</v>
      </c>
      <c r="U41" s="36" t="e">
        <f t="shared" si="6"/>
        <v>#REF!</v>
      </c>
      <c r="V41" s="36" t="e">
        <f t="shared" si="6"/>
        <v>#REF!</v>
      </c>
      <c r="W41" s="36" t="e">
        <f t="shared" si="6"/>
        <v>#REF!</v>
      </c>
      <c r="X41" s="36"/>
      <c r="Y41" s="36"/>
      <c r="Z41" s="36"/>
      <c r="AA41" s="36"/>
      <c r="AB41" s="36"/>
      <c r="AC41" s="36"/>
    </row>
    <row r="42" spans="4:29" ht="14.2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4:29" ht="14.2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4:29" ht="14.2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4:29" ht="14.2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4:29" ht="15" customHeight="1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4:29" ht="14.2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4:29" ht="14.2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4:29" ht="14.2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4:29" ht="14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4:29" ht="14.2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4:29" ht="14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4:29" ht="14.2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4:29" ht="14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4:29" ht="14.2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4:29" ht="14.2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4:29" ht="14.2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4:29" ht="14.2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4:29" ht="14.2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4:29" ht="14.2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4:29" ht="14.2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4:29" ht="14.2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4:29" ht="14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4:29" ht="14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4:29" ht="14.2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4:29" ht="14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4:29" ht="14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4:29" ht="14.2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4:29" ht="14.2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4:29" ht="14.2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4:29" ht="14.2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4:29" ht="14.2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4:29" ht="14.2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4:29" ht="14.2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4:29" ht="14.2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4.2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4.2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4.2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</sheetData>
  <sheetProtection/>
  <mergeCells count="32">
    <mergeCell ref="A26:C26"/>
    <mergeCell ref="B27:C27"/>
    <mergeCell ref="B30:C30"/>
    <mergeCell ref="B23:C23"/>
    <mergeCell ref="R4:T5"/>
    <mergeCell ref="D3:M3"/>
    <mergeCell ref="N3:W3"/>
    <mergeCell ref="B19:C19"/>
    <mergeCell ref="T6:T7"/>
    <mergeCell ref="N4:N7"/>
    <mergeCell ref="B17:C17"/>
    <mergeCell ref="E4:G5"/>
    <mergeCell ref="A9:C9"/>
    <mergeCell ref="A3:C7"/>
    <mergeCell ref="H6:H7"/>
    <mergeCell ref="G6:G7"/>
    <mergeCell ref="B10:C10"/>
    <mergeCell ref="B13:C13"/>
    <mergeCell ref="J6:J7"/>
    <mergeCell ref="H4:J5"/>
    <mergeCell ref="E6:E7"/>
    <mergeCell ref="F6:F7"/>
    <mergeCell ref="D4:D7"/>
    <mergeCell ref="O4:Q5"/>
    <mergeCell ref="A22:C22"/>
    <mergeCell ref="I6:I7"/>
    <mergeCell ref="S6:S7"/>
    <mergeCell ref="O6:O7"/>
    <mergeCell ref="P6:P7"/>
    <mergeCell ref="A16:C16"/>
    <mergeCell ref="Q6:Q7"/>
    <mergeCell ref="R6:R7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p41409</dc:creator>
  <cp:keywords/>
  <dc:description/>
  <cp:lastModifiedBy>岐阜県</cp:lastModifiedBy>
  <cp:lastPrinted>2007-11-01T11:44:37Z</cp:lastPrinted>
  <dcterms:created xsi:type="dcterms:W3CDTF">2006-04-20T06:53:32Z</dcterms:created>
  <dcterms:modified xsi:type="dcterms:W3CDTF">2007-12-27T08:24:23Z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-2082630552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