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-2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<sst xmlns="http://schemas.openxmlformats.org/spreadsheetml/2006/main" count="78" uniqueCount="60">
  <si>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 xml:space="preserve">    　  89．市郡別、経営組織別事業所数、従業者数、　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</si>
  <si>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</si>
  <si>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</si>
  <si>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</si>
  <si>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</si>
  <si>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</si>
  <si>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</si>
  <si>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</si>
  <si>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</si>
  <si>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</si>
  <si>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　　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</si>
  <si>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</si>
  <si>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</si>
  <si>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</si>
  <si>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</si>
  <si>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</si>
  <si>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</si>
  <si>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</si>
  <si>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</si>
  <si>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</si>
  <si>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</si>
  <si>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</si>
  <si>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</si>
  <si>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</si>
  <si>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</si>
  <si>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</si>
  <si>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</si>
  <si>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</si>
  <si>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</si>
  <si>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</si>
  <si>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</si>
  <si>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</si>
  <si>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</si>
  <si>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</si>
  <si>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</si>
  <si>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</si>
  <si>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</si>
  <si>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</si>
  <si>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</si>
  <si>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</si>
  <si>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</si>
  <si>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</si>
  <si>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</si>
  <si>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</si>
  <si>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</si>
  <si>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</si>
  <si>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</si>
  <si>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</si>
  <si>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</si>
  <si>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</si>
  <si>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</si>
  <si>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</si>
  <si>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</si>
  <si>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</si>
  <si>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</si>
  <si>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</si>
  <si>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</si>
  <si>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資料：県統計調査課「工業統計調査」</t>
  </si>
  <si>
    <t>-</t>
  </si>
  <si>
    <t>　　　　平成9年（1997）12月31日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</si>
</sst>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150" zoomScaleNormal="150" workbookViewId="0" topLeftCell="P1">
      <selection activeCell="Q3" sqref="Q3:T4"/>
    </sheetView>
  </sheetViews>
  <sheetFormatPr defaultColWidth="9.00390625" defaultRowHeight="13.5"/>
  <cols>
    <col min="1" max="1" width="1.12109375" style="1" customWidth="1"/>
    <col min="2" max="2" width="9.00390625" style="1" customWidth="1"/>
    <col min="3" max="3" width="0.875" style="1" customWidth="1"/>
    <col min="4" max="6" width="6.75390625" style="1" customWidth="1"/>
    <col min="7" max="7" width="6.625" style="1" customWidth="1"/>
    <col min="8" max="14" width="7.00390625" style="1" customWidth="1"/>
    <col min="15" max="20" width="12.375" style="1" customWidth="1"/>
    <col min="21" max="21" width="12.00390625" style="1" customWidth="1"/>
    <col min="22" max="16384" width="9.00390625" style="1" customWidth="1"/>
  </cols>
  <sheetData>
    <row r="1" ht="17.25">
      <c r="F1" s="2" t="s">
        <v>0</v>
      </c>
    </row>
    <row r="2" ht="10.5" customHeight="1" thickBot="1">
      <c r="T2" s="3" t="s">
        <v>59</v>
      </c>
    </row>
    <row r="3" spans="1:21" ht="10.5" customHeight="1" thickTop="1">
      <c r="A3" s="37" t="s">
        <v>1</v>
      </c>
      <c r="B3" s="37"/>
      <c r="C3" s="38"/>
      <c r="D3" s="34" t="s">
        <v>2</v>
      </c>
      <c r="E3" s="35"/>
      <c r="F3" s="35"/>
      <c r="G3" s="36"/>
      <c r="H3" s="34" t="s">
        <v>3</v>
      </c>
      <c r="I3" s="35"/>
      <c r="J3" s="35"/>
      <c r="K3" s="35"/>
      <c r="L3" s="35"/>
      <c r="M3" s="35"/>
      <c r="N3" s="36"/>
      <c r="O3" s="43" t="s">
        <v>4</v>
      </c>
      <c r="P3" s="18" t="s">
        <v>5</v>
      </c>
      <c r="Q3" s="18" t="s">
        <v>6</v>
      </c>
      <c r="R3" s="43"/>
      <c r="S3" s="43"/>
      <c r="T3" s="44"/>
      <c r="U3" s="18" t="s">
        <v>7</v>
      </c>
    </row>
    <row r="4" spans="1:21" ht="5.25" customHeight="1">
      <c r="A4" s="39"/>
      <c r="B4" s="39"/>
      <c r="C4" s="40"/>
      <c r="D4" s="21" t="s">
        <v>8</v>
      </c>
      <c r="E4" s="21" t="s">
        <v>9</v>
      </c>
      <c r="F4" s="24" t="s">
        <v>10</v>
      </c>
      <c r="G4" s="27" t="s">
        <v>11</v>
      </c>
      <c r="H4" s="21" t="s">
        <v>8</v>
      </c>
      <c r="I4" s="21" t="s">
        <v>12</v>
      </c>
      <c r="J4" s="30"/>
      <c r="K4" s="30"/>
      <c r="L4" s="24" t="s">
        <v>13</v>
      </c>
      <c r="M4" s="30"/>
      <c r="N4" s="32"/>
      <c r="O4" s="47"/>
      <c r="P4" s="19"/>
      <c r="Q4" s="20"/>
      <c r="R4" s="45"/>
      <c r="S4" s="45"/>
      <c r="T4" s="46"/>
      <c r="U4" s="19"/>
    </row>
    <row r="5" spans="1:21" ht="5.25" customHeight="1">
      <c r="A5" s="39"/>
      <c r="B5" s="39"/>
      <c r="C5" s="40"/>
      <c r="D5" s="22"/>
      <c r="E5" s="22"/>
      <c r="F5" s="25"/>
      <c r="G5" s="28"/>
      <c r="H5" s="22"/>
      <c r="I5" s="23"/>
      <c r="J5" s="31"/>
      <c r="K5" s="31"/>
      <c r="L5" s="23"/>
      <c r="M5" s="31"/>
      <c r="N5" s="33"/>
      <c r="O5" s="47"/>
      <c r="P5" s="19"/>
      <c r="Q5" s="19" t="s">
        <v>14</v>
      </c>
      <c r="R5" s="19" t="s">
        <v>15</v>
      </c>
      <c r="S5" s="19" t="s">
        <v>16</v>
      </c>
      <c r="T5" s="19" t="s">
        <v>17</v>
      </c>
      <c r="U5" s="19"/>
    </row>
    <row r="6" spans="1:21" ht="10.5" customHeight="1">
      <c r="A6" s="41"/>
      <c r="B6" s="41"/>
      <c r="C6" s="42"/>
      <c r="D6" s="23"/>
      <c r="E6" s="23"/>
      <c r="F6" s="26"/>
      <c r="G6" s="29"/>
      <c r="H6" s="23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5"/>
      <c r="P6" s="20"/>
      <c r="Q6" s="20"/>
      <c r="R6" s="20"/>
      <c r="S6" s="20"/>
      <c r="T6" s="20"/>
      <c r="U6" s="20"/>
    </row>
    <row r="7" spans="4:21" ht="9.75" customHeight="1">
      <c r="D7" s="5"/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22</v>
      </c>
      <c r="P7" s="6" t="s">
        <v>22</v>
      </c>
      <c r="Q7" s="6" t="s">
        <v>22</v>
      </c>
      <c r="R7" s="6" t="s">
        <v>22</v>
      </c>
      <c r="S7" s="6" t="s">
        <v>22</v>
      </c>
      <c r="T7" s="6" t="s">
        <v>22</v>
      </c>
      <c r="U7" s="6" t="s">
        <v>22</v>
      </c>
    </row>
    <row r="8" spans="2:21" s="7" customFormat="1" ht="9" customHeight="1">
      <c r="B8" s="8" t="s">
        <v>23</v>
      </c>
      <c r="D8" s="9">
        <f aca="true" t="shared" si="0" ref="D8:U8">+D9+D10</f>
        <v>22088</v>
      </c>
      <c r="E8" s="10">
        <f t="shared" si="0"/>
        <v>8687</v>
      </c>
      <c r="F8" s="10">
        <f t="shared" si="0"/>
        <v>168</v>
      </c>
      <c r="G8" s="10">
        <f t="shared" si="0"/>
        <v>13233</v>
      </c>
      <c r="H8" s="10">
        <f t="shared" si="0"/>
        <v>254028</v>
      </c>
      <c r="I8" s="10">
        <f t="shared" si="0"/>
        <v>233504</v>
      </c>
      <c r="J8" s="10">
        <f t="shared" si="0"/>
        <v>141234</v>
      </c>
      <c r="K8" s="10">
        <f t="shared" si="0"/>
        <v>92270</v>
      </c>
      <c r="L8" s="10">
        <f t="shared" si="0"/>
        <v>20524</v>
      </c>
      <c r="M8" s="10">
        <f t="shared" si="0"/>
        <v>12986</v>
      </c>
      <c r="N8" s="10">
        <f t="shared" si="0"/>
        <v>7538</v>
      </c>
      <c r="O8" s="10">
        <f t="shared" si="0"/>
        <v>95846190</v>
      </c>
      <c r="P8" s="10">
        <f t="shared" si="0"/>
        <v>308987082</v>
      </c>
      <c r="Q8" s="10">
        <f t="shared" si="0"/>
        <v>558876247</v>
      </c>
      <c r="R8" s="10">
        <f t="shared" si="0"/>
        <v>510171949</v>
      </c>
      <c r="S8" s="10">
        <f t="shared" si="0"/>
        <v>47937948</v>
      </c>
      <c r="T8" s="10">
        <f t="shared" si="0"/>
        <v>766350</v>
      </c>
      <c r="U8" s="10">
        <f t="shared" si="0"/>
        <v>222908173</v>
      </c>
    </row>
    <row r="9" spans="2:21" s="7" customFormat="1" ht="9" customHeight="1">
      <c r="B9" s="8" t="s">
        <v>24</v>
      </c>
      <c r="D9" s="9">
        <f>SUM(E9:G9)</f>
        <v>13731</v>
      </c>
      <c r="E9" s="10">
        <f aca="true" t="shared" si="1" ref="E9:U9">SUM(E12:E27)</f>
        <v>5341</v>
      </c>
      <c r="F9" s="10">
        <f t="shared" si="1"/>
        <v>89</v>
      </c>
      <c r="G9" s="10">
        <f t="shared" si="1"/>
        <v>8301</v>
      </c>
      <c r="H9" s="10">
        <f t="shared" si="1"/>
        <v>154000</v>
      </c>
      <c r="I9" s="10">
        <f t="shared" si="1"/>
        <v>141043</v>
      </c>
      <c r="J9" s="10">
        <f t="shared" si="1"/>
        <v>85957</v>
      </c>
      <c r="K9" s="10">
        <f t="shared" si="1"/>
        <v>55086</v>
      </c>
      <c r="L9" s="10">
        <f t="shared" si="1"/>
        <v>12957</v>
      </c>
      <c r="M9" s="10">
        <f t="shared" si="1"/>
        <v>8211</v>
      </c>
      <c r="N9" s="10">
        <f t="shared" si="1"/>
        <v>4746</v>
      </c>
      <c r="O9" s="10">
        <f t="shared" si="1"/>
        <v>58932346</v>
      </c>
      <c r="P9" s="10">
        <f t="shared" si="1"/>
        <v>201937722</v>
      </c>
      <c r="Q9" s="10">
        <f t="shared" si="1"/>
        <v>352328202</v>
      </c>
      <c r="R9" s="10">
        <f t="shared" si="1"/>
        <v>323277300</v>
      </c>
      <c r="S9" s="10">
        <f t="shared" si="1"/>
        <v>28409170</v>
      </c>
      <c r="T9" s="10">
        <f t="shared" si="1"/>
        <v>641732</v>
      </c>
      <c r="U9" s="10">
        <f t="shared" si="1"/>
        <v>132939495</v>
      </c>
    </row>
    <row r="10" spans="2:21" s="7" customFormat="1" ht="9" customHeight="1">
      <c r="B10" s="8" t="s">
        <v>25</v>
      </c>
      <c r="D10" s="9">
        <f>SUM(E10:G10)</f>
        <v>8357</v>
      </c>
      <c r="E10" s="10">
        <f aca="true" t="shared" si="2" ref="E10:U10">SUM(E29:E48)</f>
        <v>3346</v>
      </c>
      <c r="F10" s="10">
        <f t="shared" si="2"/>
        <v>79</v>
      </c>
      <c r="G10" s="10">
        <f t="shared" si="2"/>
        <v>4932</v>
      </c>
      <c r="H10" s="10">
        <f t="shared" si="2"/>
        <v>100028</v>
      </c>
      <c r="I10" s="10">
        <f t="shared" si="2"/>
        <v>92461</v>
      </c>
      <c r="J10" s="10">
        <f t="shared" si="2"/>
        <v>55277</v>
      </c>
      <c r="K10" s="10">
        <f t="shared" si="2"/>
        <v>37184</v>
      </c>
      <c r="L10" s="10">
        <f t="shared" si="2"/>
        <v>7567</v>
      </c>
      <c r="M10" s="10">
        <f t="shared" si="2"/>
        <v>4775</v>
      </c>
      <c r="N10" s="10">
        <f t="shared" si="2"/>
        <v>2792</v>
      </c>
      <c r="O10" s="10">
        <f t="shared" si="2"/>
        <v>36913844</v>
      </c>
      <c r="P10" s="10">
        <f t="shared" si="2"/>
        <v>107049360</v>
      </c>
      <c r="Q10" s="10">
        <f t="shared" si="2"/>
        <v>206548045</v>
      </c>
      <c r="R10" s="10">
        <f t="shared" si="2"/>
        <v>186894649</v>
      </c>
      <c r="S10" s="10">
        <f t="shared" si="2"/>
        <v>19528778</v>
      </c>
      <c r="T10" s="10">
        <f t="shared" si="2"/>
        <v>124618</v>
      </c>
      <c r="U10" s="10">
        <f t="shared" si="2"/>
        <v>89968678</v>
      </c>
    </row>
    <row r="11" spans="2:21" ht="5.25" customHeight="1">
      <c r="B11" s="11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2:21" ht="9" customHeight="1">
      <c r="B12" s="11" t="s">
        <v>26</v>
      </c>
      <c r="D12" s="12">
        <f aca="true" t="shared" si="3" ref="D12:D33">SUM(E12:G12)</f>
        <v>3228</v>
      </c>
      <c r="E12" s="13">
        <v>1136</v>
      </c>
      <c r="F12" s="13">
        <v>37</v>
      </c>
      <c r="G12" s="13">
        <v>2055</v>
      </c>
      <c r="H12" s="13">
        <v>24779</v>
      </c>
      <c r="I12" s="13">
        <v>21671</v>
      </c>
      <c r="J12" s="13">
        <v>11984</v>
      </c>
      <c r="K12" s="13">
        <v>9687</v>
      </c>
      <c r="L12" s="13">
        <v>3108</v>
      </c>
      <c r="M12" s="13">
        <v>1964</v>
      </c>
      <c r="N12" s="13">
        <v>1144</v>
      </c>
      <c r="O12" s="13">
        <v>8266082</v>
      </c>
      <c r="P12" s="13">
        <v>20705017</v>
      </c>
      <c r="Q12" s="13">
        <f aca="true" t="shared" si="4" ref="Q12:Q18">SUM(R12:T12)</f>
        <v>39579776</v>
      </c>
      <c r="R12" s="13">
        <v>32947426</v>
      </c>
      <c r="S12" s="13">
        <v>6617869</v>
      </c>
      <c r="T12" s="13">
        <v>14481</v>
      </c>
      <c r="U12" s="13">
        <v>17481051</v>
      </c>
    </row>
    <row r="13" spans="2:21" ht="9" customHeight="1">
      <c r="B13" s="11" t="s">
        <v>27</v>
      </c>
      <c r="D13" s="12">
        <f t="shared" si="3"/>
        <v>1168</v>
      </c>
      <c r="E13" s="13">
        <v>553</v>
      </c>
      <c r="F13" s="13">
        <v>4</v>
      </c>
      <c r="G13" s="13">
        <v>611</v>
      </c>
      <c r="H13" s="13">
        <v>20060</v>
      </c>
      <c r="I13" s="13">
        <v>19112</v>
      </c>
      <c r="J13" s="13">
        <v>12038</v>
      </c>
      <c r="K13" s="13">
        <v>7074</v>
      </c>
      <c r="L13" s="13">
        <v>948</v>
      </c>
      <c r="M13" s="13">
        <v>611</v>
      </c>
      <c r="N13" s="13">
        <v>337</v>
      </c>
      <c r="O13" s="13">
        <v>8575132</v>
      </c>
      <c r="P13" s="13">
        <v>31192744</v>
      </c>
      <c r="Q13" s="13">
        <f t="shared" si="4"/>
        <v>55522779</v>
      </c>
      <c r="R13" s="13">
        <v>50543400</v>
      </c>
      <c r="S13" s="13">
        <v>4787629</v>
      </c>
      <c r="T13" s="13">
        <v>191750</v>
      </c>
      <c r="U13" s="13">
        <v>21380034</v>
      </c>
    </row>
    <row r="14" spans="2:21" ht="9" customHeight="1">
      <c r="B14" s="11" t="s">
        <v>28</v>
      </c>
      <c r="D14" s="12">
        <f t="shared" si="3"/>
        <v>489</v>
      </c>
      <c r="E14" s="13">
        <v>196</v>
      </c>
      <c r="F14" s="13">
        <v>5</v>
      </c>
      <c r="G14" s="13">
        <v>288</v>
      </c>
      <c r="H14" s="13">
        <v>4972</v>
      </c>
      <c r="I14" s="13">
        <v>4544</v>
      </c>
      <c r="J14" s="13">
        <v>2437</v>
      </c>
      <c r="K14" s="13">
        <v>2107</v>
      </c>
      <c r="L14" s="13">
        <v>428</v>
      </c>
      <c r="M14" s="13">
        <v>295</v>
      </c>
      <c r="N14" s="13">
        <v>133</v>
      </c>
      <c r="O14" s="13">
        <v>1517281</v>
      </c>
      <c r="P14" s="13">
        <v>3184686</v>
      </c>
      <c r="Q14" s="13">
        <f t="shared" si="4"/>
        <v>6445773</v>
      </c>
      <c r="R14" s="13">
        <v>5789660</v>
      </c>
      <c r="S14" s="13">
        <v>651941</v>
      </c>
      <c r="T14" s="13">
        <v>4172</v>
      </c>
      <c r="U14" s="13">
        <v>2963713</v>
      </c>
    </row>
    <row r="15" spans="2:21" ht="9" customHeight="1">
      <c r="B15" s="11" t="s">
        <v>29</v>
      </c>
      <c r="D15" s="12">
        <f t="shared" si="3"/>
        <v>912</v>
      </c>
      <c r="E15" s="13">
        <v>341</v>
      </c>
      <c r="F15" s="13">
        <v>3</v>
      </c>
      <c r="G15" s="13">
        <v>568</v>
      </c>
      <c r="H15" s="13">
        <v>7615</v>
      </c>
      <c r="I15" s="13">
        <v>6793</v>
      </c>
      <c r="J15" s="13">
        <v>3344</v>
      </c>
      <c r="K15" s="13">
        <v>3449</v>
      </c>
      <c r="L15" s="13">
        <v>822</v>
      </c>
      <c r="M15" s="13">
        <v>569</v>
      </c>
      <c r="N15" s="13">
        <v>253</v>
      </c>
      <c r="O15" s="13">
        <v>2290640</v>
      </c>
      <c r="P15" s="13">
        <v>4787561</v>
      </c>
      <c r="Q15" s="13">
        <f t="shared" si="4"/>
        <v>9903642</v>
      </c>
      <c r="R15" s="13">
        <v>9199019</v>
      </c>
      <c r="S15" s="13">
        <v>691951</v>
      </c>
      <c r="T15" s="13">
        <v>12672</v>
      </c>
      <c r="U15" s="13">
        <v>4767619</v>
      </c>
    </row>
    <row r="16" spans="2:21" ht="9" customHeight="1">
      <c r="B16" s="11" t="s">
        <v>30</v>
      </c>
      <c r="D16" s="12">
        <f t="shared" si="3"/>
        <v>1578</v>
      </c>
      <c r="E16" s="13">
        <v>544</v>
      </c>
      <c r="F16" s="13">
        <v>3</v>
      </c>
      <c r="G16" s="13">
        <v>1031</v>
      </c>
      <c r="H16" s="13">
        <v>13714</v>
      </c>
      <c r="I16" s="13">
        <v>12207</v>
      </c>
      <c r="J16" s="13">
        <v>7291</v>
      </c>
      <c r="K16" s="13">
        <v>4916</v>
      </c>
      <c r="L16" s="13">
        <v>1507</v>
      </c>
      <c r="M16" s="13">
        <v>1032</v>
      </c>
      <c r="N16" s="13">
        <v>475</v>
      </c>
      <c r="O16" s="13">
        <v>4748027</v>
      </c>
      <c r="P16" s="13">
        <v>13184775</v>
      </c>
      <c r="Q16" s="13">
        <f t="shared" si="4"/>
        <v>26471409</v>
      </c>
      <c r="R16" s="13">
        <v>24083189</v>
      </c>
      <c r="S16" s="13">
        <v>2316591</v>
      </c>
      <c r="T16" s="13">
        <v>71629</v>
      </c>
      <c r="U16" s="13">
        <v>12164006</v>
      </c>
    </row>
    <row r="17" spans="2:21" ht="5.25" customHeight="1">
      <c r="B17" s="11"/>
      <c r="D17" s="12">
        <f t="shared" si="3"/>
        <v>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 t="shared" si="4"/>
        <v>0</v>
      </c>
      <c r="R17" s="13"/>
      <c r="S17" s="13"/>
      <c r="T17" s="13"/>
      <c r="U17" s="13"/>
    </row>
    <row r="18" spans="2:21" ht="9" customHeight="1">
      <c r="B18" s="11" t="s">
        <v>31</v>
      </c>
      <c r="D18" s="12">
        <f t="shared" si="3"/>
        <v>369</v>
      </c>
      <c r="E18" s="13">
        <v>217</v>
      </c>
      <c r="F18" s="13">
        <v>3</v>
      </c>
      <c r="G18" s="13">
        <v>149</v>
      </c>
      <c r="H18" s="13">
        <v>10420</v>
      </c>
      <c r="I18" s="13">
        <v>10198</v>
      </c>
      <c r="J18" s="13">
        <v>6442</v>
      </c>
      <c r="K18" s="13">
        <v>3756</v>
      </c>
      <c r="L18" s="13">
        <v>222</v>
      </c>
      <c r="M18" s="13">
        <v>150</v>
      </c>
      <c r="N18" s="13">
        <v>72</v>
      </c>
      <c r="O18" s="13">
        <v>4347850</v>
      </c>
      <c r="P18" s="13">
        <v>14565668</v>
      </c>
      <c r="Q18" s="13">
        <f t="shared" si="4"/>
        <v>26448814</v>
      </c>
      <c r="R18" s="13">
        <v>25645179</v>
      </c>
      <c r="S18" s="13">
        <v>797395</v>
      </c>
      <c r="T18" s="13">
        <v>6240</v>
      </c>
      <c r="U18" s="13">
        <v>10600750</v>
      </c>
    </row>
    <row r="19" spans="2:21" ht="9" customHeight="1">
      <c r="B19" s="11" t="s">
        <v>32</v>
      </c>
      <c r="D19" s="12">
        <f t="shared" si="3"/>
        <v>595</v>
      </c>
      <c r="E19" s="13">
        <v>184</v>
      </c>
      <c r="F19" s="13">
        <v>3</v>
      </c>
      <c r="G19" s="13">
        <v>408</v>
      </c>
      <c r="H19" s="13">
        <v>4853</v>
      </c>
      <c r="I19" s="13">
        <v>4162</v>
      </c>
      <c r="J19" s="13">
        <v>2658</v>
      </c>
      <c r="K19" s="13">
        <v>1504</v>
      </c>
      <c r="L19" s="13">
        <v>691</v>
      </c>
      <c r="M19" s="13">
        <v>413</v>
      </c>
      <c r="N19" s="13">
        <v>278</v>
      </c>
      <c r="O19" s="13">
        <v>1758607</v>
      </c>
      <c r="P19" s="13">
        <v>5755569</v>
      </c>
      <c r="Q19" s="13">
        <f>+R19+S19+T19</f>
        <v>10678594</v>
      </c>
      <c r="R19" s="13">
        <v>9353860</v>
      </c>
      <c r="S19" s="13">
        <v>1219862</v>
      </c>
      <c r="T19" s="13">
        <v>104872</v>
      </c>
      <c r="U19" s="13">
        <v>4404728</v>
      </c>
    </row>
    <row r="20" spans="2:21" ht="9" customHeight="1">
      <c r="B20" s="11" t="s">
        <v>33</v>
      </c>
      <c r="D20" s="12">
        <f t="shared" si="3"/>
        <v>455</v>
      </c>
      <c r="E20" s="13">
        <v>187</v>
      </c>
      <c r="F20" s="13">
        <v>8</v>
      </c>
      <c r="G20" s="13">
        <v>260</v>
      </c>
      <c r="H20" s="13">
        <v>5165</v>
      </c>
      <c r="I20" s="13">
        <v>4776</v>
      </c>
      <c r="J20" s="13">
        <v>2674</v>
      </c>
      <c r="K20" s="13">
        <v>2102</v>
      </c>
      <c r="L20" s="13">
        <v>389</v>
      </c>
      <c r="M20" s="13">
        <v>253</v>
      </c>
      <c r="N20" s="13">
        <v>136</v>
      </c>
      <c r="O20" s="13">
        <v>1880762</v>
      </c>
      <c r="P20" s="13">
        <v>4704317</v>
      </c>
      <c r="Q20" s="13">
        <f>+R20+S20+T20</f>
        <v>8873830</v>
      </c>
      <c r="R20" s="13">
        <v>8385331</v>
      </c>
      <c r="S20" s="13">
        <v>472022</v>
      </c>
      <c r="T20" s="13">
        <v>16477</v>
      </c>
      <c r="U20" s="13">
        <v>3817994</v>
      </c>
    </row>
    <row r="21" spans="2:21" ht="9" customHeight="1">
      <c r="B21" s="11" t="s">
        <v>34</v>
      </c>
      <c r="D21" s="12">
        <f t="shared" si="3"/>
        <v>1210</v>
      </c>
      <c r="E21" s="13">
        <v>359</v>
      </c>
      <c r="F21" s="13">
        <v>4</v>
      </c>
      <c r="G21" s="13">
        <v>847</v>
      </c>
      <c r="H21" s="13">
        <v>7699</v>
      </c>
      <c r="I21" s="13">
        <v>6112</v>
      </c>
      <c r="J21" s="13">
        <v>3671</v>
      </c>
      <c r="K21" s="13">
        <v>2441</v>
      </c>
      <c r="L21" s="13">
        <v>1587</v>
      </c>
      <c r="M21" s="13">
        <v>855</v>
      </c>
      <c r="N21" s="13">
        <v>732</v>
      </c>
      <c r="O21" s="13">
        <v>2501725</v>
      </c>
      <c r="P21" s="13">
        <v>8259284</v>
      </c>
      <c r="Q21" s="13">
        <f>+R21+S21+T21</f>
        <v>14412256</v>
      </c>
      <c r="R21" s="13">
        <v>11710060</v>
      </c>
      <c r="S21" s="13">
        <v>2699857</v>
      </c>
      <c r="T21" s="13">
        <v>2339</v>
      </c>
      <c r="U21" s="13">
        <v>5637708</v>
      </c>
    </row>
    <row r="22" spans="2:21" ht="9" customHeight="1">
      <c r="B22" s="11" t="s">
        <v>35</v>
      </c>
      <c r="D22" s="12">
        <f t="shared" si="3"/>
        <v>288</v>
      </c>
      <c r="E22" s="13">
        <v>156</v>
      </c>
      <c r="F22" s="13">
        <v>4</v>
      </c>
      <c r="G22" s="13">
        <v>128</v>
      </c>
      <c r="H22" s="13">
        <v>5047</v>
      </c>
      <c r="I22" s="13">
        <v>4861</v>
      </c>
      <c r="J22" s="13">
        <v>2955</v>
      </c>
      <c r="K22" s="13">
        <v>1906</v>
      </c>
      <c r="L22" s="13">
        <v>186</v>
      </c>
      <c r="M22" s="13">
        <v>124</v>
      </c>
      <c r="N22" s="13">
        <v>62</v>
      </c>
      <c r="O22" s="13">
        <v>2076933</v>
      </c>
      <c r="P22" s="13">
        <v>8156537</v>
      </c>
      <c r="Q22" s="13">
        <f>+R22+S22+T22</f>
        <v>12693331</v>
      </c>
      <c r="R22" s="13">
        <v>12206377</v>
      </c>
      <c r="S22" s="13">
        <v>478677</v>
      </c>
      <c r="T22" s="13">
        <v>8277</v>
      </c>
      <c r="U22" s="13">
        <v>3970165</v>
      </c>
    </row>
    <row r="23" spans="2:21" ht="5.25" customHeight="1">
      <c r="B23" s="11"/>
      <c r="D23" s="12">
        <f t="shared" si="3"/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2:21" ht="9" customHeight="1">
      <c r="B24" s="11" t="s">
        <v>36</v>
      </c>
      <c r="D24" s="12">
        <f t="shared" si="3"/>
        <v>318</v>
      </c>
      <c r="E24" s="13">
        <v>163</v>
      </c>
      <c r="F24" s="13">
        <v>2</v>
      </c>
      <c r="G24" s="13">
        <v>153</v>
      </c>
      <c r="H24" s="13">
        <v>6650</v>
      </c>
      <c r="I24" s="13">
        <v>6418</v>
      </c>
      <c r="J24" s="13">
        <v>3994</v>
      </c>
      <c r="K24" s="13">
        <v>2424</v>
      </c>
      <c r="L24" s="13">
        <v>232</v>
      </c>
      <c r="M24" s="13">
        <v>157</v>
      </c>
      <c r="N24" s="13">
        <v>75</v>
      </c>
      <c r="O24" s="13">
        <v>2720631</v>
      </c>
      <c r="P24" s="13">
        <v>30106078</v>
      </c>
      <c r="Q24" s="13">
        <f aca="true" t="shared" si="5" ref="Q24:Q33">+R24+S24+T24</f>
        <v>38617275</v>
      </c>
      <c r="R24" s="13">
        <v>37260815</v>
      </c>
      <c r="S24" s="13">
        <v>1260965</v>
      </c>
      <c r="T24" s="13">
        <v>95495</v>
      </c>
      <c r="U24" s="13">
        <v>7478936</v>
      </c>
    </row>
    <row r="25" spans="2:21" ht="9" customHeight="1">
      <c r="B25" s="11" t="s">
        <v>37</v>
      </c>
      <c r="D25" s="12">
        <f t="shared" si="3"/>
        <v>1524</v>
      </c>
      <c r="E25" s="13">
        <v>527</v>
      </c>
      <c r="F25" s="13">
        <v>5</v>
      </c>
      <c r="G25" s="13">
        <v>992</v>
      </c>
      <c r="H25" s="13">
        <v>11946</v>
      </c>
      <c r="I25" s="13">
        <v>10338</v>
      </c>
      <c r="J25" s="13">
        <v>5287</v>
      </c>
      <c r="K25" s="13">
        <v>5051</v>
      </c>
      <c r="L25" s="13">
        <v>1608</v>
      </c>
      <c r="M25" s="13">
        <v>1003</v>
      </c>
      <c r="N25" s="13">
        <v>605</v>
      </c>
      <c r="O25" s="13">
        <v>3719884</v>
      </c>
      <c r="P25" s="13">
        <v>7809025</v>
      </c>
      <c r="Q25" s="13">
        <f t="shared" si="5"/>
        <v>16091847</v>
      </c>
      <c r="R25" s="13">
        <v>15099034</v>
      </c>
      <c r="S25" s="13">
        <v>952476</v>
      </c>
      <c r="T25" s="13">
        <v>40337</v>
      </c>
      <c r="U25" s="13">
        <v>7710243</v>
      </c>
    </row>
    <row r="26" spans="2:21" ht="9" customHeight="1">
      <c r="B26" s="11" t="s">
        <v>38</v>
      </c>
      <c r="D26" s="12">
        <f t="shared" si="3"/>
        <v>1294</v>
      </c>
      <c r="E26" s="13">
        <v>575</v>
      </c>
      <c r="F26" s="13">
        <v>7</v>
      </c>
      <c r="G26" s="13">
        <v>712</v>
      </c>
      <c r="H26" s="13">
        <v>18605</v>
      </c>
      <c r="I26" s="13">
        <v>17496</v>
      </c>
      <c r="J26" s="13">
        <v>12658</v>
      </c>
      <c r="K26" s="13">
        <v>4838</v>
      </c>
      <c r="L26" s="13">
        <v>1109</v>
      </c>
      <c r="M26" s="13">
        <v>697</v>
      </c>
      <c r="N26" s="13">
        <v>412</v>
      </c>
      <c r="O26" s="13">
        <v>8465160</v>
      </c>
      <c r="P26" s="13">
        <v>25026955</v>
      </c>
      <c r="Q26" s="13">
        <f t="shared" si="5"/>
        <v>45700869</v>
      </c>
      <c r="R26" s="13">
        <v>41565992</v>
      </c>
      <c r="S26" s="13">
        <v>4080618</v>
      </c>
      <c r="T26" s="13">
        <v>54259</v>
      </c>
      <c r="U26" s="13">
        <v>16313355</v>
      </c>
    </row>
    <row r="27" spans="2:21" ht="9" customHeight="1">
      <c r="B27" s="11" t="s">
        <v>39</v>
      </c>
      <c r="D27" s="12">
        <f t="shared" si="3"/>
        <v>303</v>
      </c>
      <c r="E27" s="13">
        <v>203</v>
      </c>
      <c r="F27" s="13">
        <v>1</v>
      </c>
      <c r="G27" s="13">
        <v>99</v>
      </c>
      <c r="H27" s="13">
        <v>12475</v>
      </c>
      <c r="I27" s="13">
        <v>12355</v>
      </c>
      <c r="J27" s="13">
        <v>8524</v>
      </c>
      <c r="K27" s="13">
        <v>3831</v>
      </c>
      <c r="L27" s="13">
        <v>120</v>
      </c>
      <c r="M27" s="13">
        <v>88</v>
      </c>
      <c r="N27" s="13">
        <v>32</v>
      </c>
      <c r="O27" s="13">
        <v>6063632</v>
      </c>
      <c r="P27" s="13">
        <v>24499506</v>
      </c>
      <c r="Q27" s="13">
        <f t="shared" si="5"/>
        <v>40888007</v>
      </c>
      <c r="R27" s="13">
        <v>39487958</v>
      </c>
      <c r="S27" s="13">
        <v>1381317</v>
      </c>
      <c r="T27" s="13">
        <v>18732</v>
      </c>
      <c r="U27" s="13">
        <v>14249193</v>
      </c>
    </row>
    <row r="28" spans="2:21" ht="5.25" customHeight="1">
      <c r="B28" s="11"/>
      <c r="D28" s="12">
        <f t="shared" si="3"/>
        <v>0</v>
      </c>
      <c r="E28" s="13"/>
      <c r="F28" s="13"/>
      <c r="G28" s="13"/>
      <c r="H28" s="13">
        <f>+I28+L28</f>
        <v>0</v>
      </c>
      <c r="I28" s="13">
        <f>+J28+K28</f>
        <v>0</v>
      </c>
      <c r="J28" s="13"/>
      <c r="K28" s="13"/>
      <c r="L28" s="13">
        <f>+M28+N28</f>
        <v>0</v>
      </c>
      <c r="M28" s="13">
        <f>+N28+O28</f>
        <v>0</v>
      </c>
      <c r="N28" s="13"/>
      <c r="O28" s="13"/>
      <c r="P28" s="13"/>
      <c r="Q28" s="13">
        <f t="shared" si="5"/>
        <v>0</v>
      </c>
      <c r="R28" s="13"/>
      <c r="S28" s="13"/>
      <c r="T28" s="13"/>
      <c r="U28" s="13"/>
    </row>
    <row r="29" spans="2:21" ht="9" customHeight="1">
      <c r="B29" s="11" t="s">
        <v>40</v>
      </c>
      <c r="D29" s="12">
        <f t="shared" si="3"/>
        <v>1318</v>
      </c>
      <c r="E29" s="13">
        <v>461</v>
      </c>
      <c r="F29" s="13">
        <v>4</v>
      </c>
      <c r="G29" s="13">
        <v>853</v>
      </c>
      <c r="H29" s="13">
        <v>9383</v>
      </c>
      <c r="I29" s="13">
        <v>7972</v>
      </c>
      <c r="J29" s="13">
        <v>4712</v>
      </c>
      <c r="K29" s="13">
        <v>3260</v>
      </c>
      <c r="L29" s="13">
        <v>1411</v>
      </c>
      <c r="M29" s="13">
        <v>813</v>
      </c>
      <c r="N29" s="13">
        <v>598</v>
      </c>
      <c r="O29" s="13">
        <v>3297044</v>
      </c>
      <c r="P29" s="13">
        <v>9329916</v>
      </c>
      <c r="Q29" s="13">
        <f t="shared" si="5"/>
        <v>24786305</v>
      </c>
      <c r="R29" s="13">
        <v>21648884</v>
      </c>
      <c r="S29" s="13">
        <v>3130449</v>
      </c>
      <c r="T29" s="13">
        <v>6972</v>
      </c>
      <c r="U29" s="13">
        <v>14320525</v>
      </c>
    </row>
    <row r="30" spans="2:21" ht="9" customHeight="1">
      <c r="B30" s="11" t="s">
        <v>41</v>
      </c>
      <c r="D30" s="12">
        <f t="shared" si="3"/>
        <v>389</v>
      </c>
      <c r="E30" s="13">
        <v>188</v>
      </c>
      <c r="F30" s="13">
        <v>1</v>
      </c>
      <c r="G30" s="13">
        <v>200</v>
      </c>
      <c r="H30" s="13">
        <v>5037</v>
      </c>
      <c r="I30" s="13">
        <v>4731</v>
      </c>
      <c r="J30" s="13">
        <v>2635</v>
      </c>
      <c r="K30" s="13">
        <v>2096</v>
      </c>
      <c r="L30" s="13">
        <v>306</v>
      </c>
      <c r="M30" s="13">
        <v>203</v>
      </c>
      <c r="N30" s="13">
        <v>103</v>
      </c>
      <c r="O30" s="13">
        <v>1758641</v>
      </c>
      <c r="P30" s="13">
        <v>5139941</v>
      </c>
      <c r="Q30" s="13">
        <f t="shared" si="5"/>
        <v>10271973</v>
      </c>
      <c r="R30" s="13">
        <v>8646600</v>
      </c>
      <c r="S30" s="13">
        <v>1615702</v>
      </c>
      <c r="T30" s="13">
        <v>9671</v>
      </c>
      <c r="U30" s="13">
        <v>4715175</v>
      </c>
    </row>
    <row r="31" spans="2:21" ht="9" customHeight="1">
      <c r="B31" s="11" t="s">
        <v>42</v>
      </c>
      <c r="D31" s="12">
        <f t="shared" si="3"/>
        <v>249</v>
      </c>
      <c r="E31" s="13">
        <v>130</v>
      </c>
      <c r="F31" s="13">
        <v>2</v>
      </c>
      <c r="G31" s="13">
        <v>117</v>
      </c>
      <c r="H31" s="13">
        <v>4670</v>
      </c>
      <c r="I31" s="13">
        <v>4490</v>
      </c>
      <c r="J31" s="13">
        <v>2687</v>
      </c>
      <c r="K31" s="13">
        <v>1803</v>
      </c>
      <c r="L31" s="13">
        <v>180</v>
      </c>
      <c r="M31" s="13">
        <v>112</v>
      </c>
      <c r="N31" s="13">
        <v>68</v>
      </c>
      <c r="O31" s="13">
        <v>1823509</v>
      </c>
      <c r="P31" s="13">
        <v>6651627</v>
      </c>
      <c r="Q31" s="13">
        <f t="shared" si="5"/>
        <v>11401919</v>
      </c>
      <c r="R31" s="13">
        <v>10649989</v>
      </c>
      <c r="S31" s="13">
        <v>750958</v>
      </c>
      <c r="T31" s="13">
        <v>972</v>
      </c>
      <c r="U31" s="13">
        <v>4375157</v>
      </c>
    </row>
    <row r="32" spans="2:21" ht="9" customHeight="1">
      <c r="B32" s="11" t="s">
        <v>43</v>
      </c>
      <c r="D32" s="12">
        <f t="shared" si="3"/>
        <v>295</v>
      </c>
      <c r="E32" s="13">
        <v>161</v>
      </c>
      <c r="F32" s="13" t="s">
        <v>58</v>
      </c>
      <c r="G32" s="13">
        <v>134</v>
      </c>
      <c r="H32" s="13">
        <v>7150</v>
      </c>
      <c r="I32" s="13">
        <v>6953</v>
      </c>
      <c r="J32" s="13">
        <v>4674</v>
      </c>
      <c r="K32" s="13">
        <v>2279</v>
      </c>
      <c r="L32" s="13">
        <v>197</v>
      </c>
      <c r="M32" s="13">
        <v>134</v>
      </c>
      <c r="N32" s="13">
        <v>63</v>
      </c>
      <c r="O32" s="13">
        <v>3127698</v>
      </c>
      <c r="P32" s="13">
        <v>10279397</v>
      </c>
      <c r="Q32" s="13">
        <f t="shared" si="5"/>
        <v>17551232</v>
      </c>
      <c r="R32" s="13">
        <v>16113359</v>
      </c>
      <c r="S32" s="13">
        <v>1428943</v>
      </c>
      <c r="T32" s="13">
        <v>8930</v>
      </c>
      <c r="U32" s="13">
        <v>6555004</v>
      </c>
    </row>
    <row r="33" spans="2:21" ht="9" customHeight="1">
      <c r="B33" s="11" t="s">
        <v>44</v>
      </c>
      <c r="D33" s="12">
        <f t="shared" si="3"/>
        <v>527</v>
      </c>
      <c r="E33" s="13">
        <v>211</v>
      </c>
      <c r="F33" s="13" t="s">
        <v>58</v>
      </c>
      <c r="G33" s="13">
        <v>316</v>
      </c>
      <c r="H33" s="13">
        <v>10512</v>
      </c>
      <c r="I33" s="13">
        <v>9975</v>
      </c>
      <c r="J33" s="13">
        <v>6943</v>
      </c>
      <c r="K33" s="13">
        <v>3032</v>
      </c>
      <c r="L33" s="13">
        <v>537</v>
      </c>
      <c r="M33" s="13">
        <v>312</v>
      </c>
      <c r="N33" s="13">
        <v>225</v>
      </c>
      <c r="O33" s="13">
        <v>4797577</v>
      </c>
      <c r="P33" s="13">
        <v>14405011</v>
      </c>
      <c r="Q33" s="13">
        <f t="shared" si="5"/>
        <v>27319767</v>
      </c>
      <c r="R33" s="13">
        <v>25781810</v>
      </c>
      <c r="S33" s="13">
        <v>1536652</v>
      </c>
      <c r="T33" s="13">
        <v>1305</v>
      </c>
      <c r="U33" s="13">
        <v>11471648</v>
      </c>
    </row>
    <row r="34" spans="2:21" ht="5.25" customHeight="1">
      <c r="B34" s="1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9" customHeight="1">
      <c r="B35" s="11" t="s">
        <v>45</v>
      </c>
      <c r="D35" s="12">
        <f>SUM(E35:G35)</f>
        <v>594</v>
      </c>
      <c r="E35" s="13">
        <v>265</v>
      </c>
      <c r="F35" s="13">
        <v>6</v>
      </c>
      <c r="G35" s="13">
        <v>323</v>
      </c>
      <c r="H35" s="13">
        <v>8182</v>
      </c>
      <c r="I35" s="13">
        <v>7717</v>
      </c>
      <c r="J35" s="13">
        <v>4391</v>
      </c>
      <c r="K35" s="13">
        <v>3326</v>
      </c>
      <c r="L35" s="13">
        <v>465</v>
      </c>
      <c r="M35" s="13">
        <v>314</v>
      </c>
      <c r="N35" s="13">
        <v>151</v>
      </c>
      <c r="O35" s="13">
        <v>2997055</v>
      </c>
      <c r="P35" s="13">
        <v>7810660</v>
      </c>
      <c r="Q35" s="13">
        <f>+R35+S35+T35</f>
        <v>14812378</v>
      </c>
      <c r="R35" s="13">
        <v>13232801</v>
      </c>
      <c r="S35" s="13">
        <v>1576780</v>
      </c>
      <c r="T35" s="13">
        <v>2797</v>
      </c>
      <c r="U35" s="13">
        <v>6245090</v>
      </c>
    </row>
    <row r="36" spans="2:21" ht="9" customHeight="1">
      <c r="B36" s="11" t="s">
        <v>46</v>
      </c>
      <c r="D36" s="12">
        <f>SUM(E36:G36)</f>
        <v>680</v>
      </c>
      <c r="E36" s="13">
        <v>324</v>
      </c>
      <c r="F36" s="13">
        <v>3</v>
      </c>
      <c r="G36" s="13">
        <v>353</v>
      </c>
      <c r="H36" s="13">
        <v>10608</v>
      </c>
      <c r="I36" s="13">
        <v>10114</v>
      </c>
      <c r="J36" s="13">
        <v>6450</v>
      </c>
      <c r="K36" s="13">
        <v>3664</v>
      </c>
      <c r="L36" s="13">
        <v>494</v>
      </c>
      <c r="M36" s="13">
        <v>326</v>
      </c>
      <c r="N36" s="13">
        <v>168</v>
      </c>
      <c r="O36" s="13">
        <v>4292227</v>
      </c>
      <c r="P36" s="13">
        <v>12128494</v>
      </c>
      <c r="Q36" s="13">
        <f>+R36+S36+T36</f>
        <v>22467812</v>
      </c>
      <c r="R36" s="13">
        <v>19765464</v>
      </c>
      <c r="S36" s="13">
        <v>2643996</v>
      </c>
      <c r="T36" s="13">
        <v>58352</v>
      </c>
      <c r="U36" s="13">
        <v>8914250</v>
      </c>
    </row>
    <row r="37" spans="2:21" ht="9" customHeight="1">
      <c r="B37" s="11" t="s">
        <v>47</v>
      </c>
      <c r="D37" s="12">
        <f>SUM(E37:G37)</f>
        <v>593</v>
      </c>
      <c r="E37" s="13">
        <v>157</v>
      </c>
      <c r="F37" s="13">
        <v>4</v>
      </c>
      <c r="G37" s="13">
        <v>432</v>
      </c>
      <c r="H37" s="13">
        <v>4379</v>
      </c>
      <c r="I37" s="13">
        <v>3682</v>
      </c>
      <c r="J37" s="13">
        <v>2015</v>
      </c>
      <c r="K37" s="13">
        <v>1667</v>
      </c>
      <c r="L37" s="13">
        <v>697</v>
      </c>
      <c r="M37" s="13">
        <v>426</v>
      </c>
      <c r="N37" s="13">
        <v>271</v>
      </c>
      <c r="O37" s="13">
        <v>1315537</v>
      </c>
      <c r="P37" s="13">
        <v>3982458</v>
      </c>
      <c r="Q37" s="13">
        <f>+R37+S37+T37</f>
        <v>7386523</v>
      </c>
      <c r="R37" s="13">
        <v>6478468</v>
      </c>
      <c r="S37" s="13">
        <v>905062</v>
      </c>
      <c r="T37" s="13">
        <v>2993</v>
      </c>
      <c r="U37" s="13">
        <v>3191745</v>
      </c>
    </row>
    <row r="38" spans="2:21" ht="9" customHeight="1">
      <c r="B38" s="11" t="s">
        <v>48</v>
      </c>
      <c r="D38" s="12">
        <f>SUM(E38:G38)</f>
        <v>455</v>
      </c>
      <c r="E38" s="13">
        <v>112</v>
      </c>
      <c r="F38" s="13">
        <v>1</v>
      </c>
      <c r="G38" s="13">
        <v>342</v>
      </c>
      <c r="H38" s="13">
        <v>2843</v>
      </c>
      <c r="I38" s="13">
        <v>2283</v>
      </c>
      <c r="J38" s="13">
        <v>1312</v>
      </c>
      <c r="K38" s="13">
        <v>971</v>
      </c>
      <c r="L38" s="13">
        <v>560</v>
      </c>
      <c r="M38" s="13">
        <v>359</v>
      </c>
      <c r="N38" s="13">
        <v>201</v>
      </c>
      <c r="O38" s="13">
        <v>800403</v>
      </c>
      <c r="P38" s="13">
        <v>2039355</v>
      </c>
      <c r="Q38" s="13">
        <f>+R38+S38+T38</f>
        <v>3880478</v>
      </c>
      <c r="R38" s="13">
        <v>3216107</v>
      </c>
      <c r="S38" s="13">
        <v>652002</v>
      </c>
      <c r="T38" s="13">
        <v>12369</v>
      </c>
      <c r="U38" s="13">
        <v>1756618</v>
      </c>
    </row>
    <row r="39" spans="2:21" ht="9" customHeight="1">
      <c r="B39" s="11" t="s">
        <v>49</v>
      </c>
      <c r="D39" s="12">
        <f>SUM(E39:G39)</f>
        <v>578</v>
      </c>
      <c r="E39" s="14">
        <v>211</v>
      </c>
      <c r="F39" s="14">
        <v>9</v>
      </c>
      <c r="G39" s="14">
        <v>358</v>
      </c>
      <c r="H39" s="13">
        <v>5161</v>
      </c>
      <c r="I39" s="13">
        <v>4612</v>
      </c>
      <c r="J39" s="14">
        <v>2459</v>
      </c>
      <c r="K39" s="14">
        <v>2153</v>
      </c>
      <c r="L39" s="13">
        <v>549</v>
      </c>
      <c r="M39" s="13">
        <v>347</v>
      </c>
      <c r="N39" s="14">
        <v>202</v>
      </c>
      <c r="O39" s="13">
        <v>1621900</v>
      </c>
      <c r="P39" s="13">
        <v>3964923</v>
      </c>
      <c r="Q39" s="13">
        <f>+R39+S39+T39</f>
        <v>8155489</v>
      </c>
      <c r="R39" s="13">
        <v>7321741</v>
      </c>
      <c r="S39" s="13">
        <v>829671</v>
      </c>
      <c r="T39" s="13">
        <v>4077</v>
      </c>
      <c r="U39" s="13">
        <v>3873456</v>
      </c>
    </row>
    <row r="40" spans="2:21" ht="5.25" customHeight="1">
      <c r="B40" s="11"/>
      <c r="D40" s="1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3"/>
      <c r="P40" s="13"/>
      <c r="S40" s="13"/>
      <c r="T40" s="13"/>
      <c r="U40" s="13"/>
    </row>
    <row r="41" spans="2:21" ht="9" customHeight="1">
      <c r="B41" s="11" t="s">
        <v>50</v>
      </c>
      <c r="D41" s="12">
        <f>SUM(E41:G41)</f>
        <v>794</v>
      </c>
      <c r="E41" s="14">
        <v>299</v>
      </c>
      <c r="F41" s="14">
        <v>9</v>
      </c>
      <c r="G41" s="14">
        <v>486</v>
      </c>
      <c r="H41" s="13">
        <v>9782</v>
      </c>
      <c r="I41" s="13">
        <v>9030</v>
      </c>
      <c r="J41" s="14">
        <v>5518</v>
      </c>
      <c r="K41" s="14">
        <v>3512</v>
      </c>
      <c r="L41" s="13">
        <v>752</v>
      </c>
      <c r="M41" s="13">
        <v>461</v>
      </c>
      <c r="N41" s="14">
        <v>291</v>
      </c>
      <c r="O41" s="13">
        <v>3505877</v>
      </c>
      <c r="P41" s="13">
        <v>12100399</v>
      </c>
      <c r="Q41" s="13">
        <f>R41+S41+T41</f>
        <v>20700358</v>
      </c>
      <c r="R41" s="13">
        <v>19308444</v>
      </c>
      <c r="S41" s="13">
        <v>1388656</v>
      </c>
      <c r="T41" s="13">
        <v>3258</v>
      </c>
      <c r="U41" s="13">
        <v>7673122</v>
      </c>
    </row>
    <row r="42" spans="2:21" ht="9" customHeight="1">
      <c r="B42" s="11" t="s">
        <v>51</v>
      </c>
      <c r="D42" s="12">
        <f>SUM(E42:G42)</f>
        <v>137</v>
      </c>
      <c r="E42" s="14">
        <v>70</v>
      </c>
      <c r="F42" s="14" t="s">
        <v>58</v>
      </c>
      <c r="G42" s="14">
        <v>67</v>
      </c>
      <c r="H42" s="13">
        <v>2279</v>
      </c>
      <c r="I42" s="13">
        <v>2188</v>
      </c>
      <c r="J42" s="14">
        <v>1271</v>
      </c>
      <c r="K42" s="14">
        <v>917</v>
      </c>
      <c r="L42" s="13">
        <v>91</v>
      </c>
      <c r="M42" s="13">
        <v>66</v>
      </c>
      <c r="N42" s="14">
        <v>25</v>
      </c>
      <c r="O42" s="13">
        <v>874144</v>
      </c>
      <c r="P42" s="13">
        <v>2549825</v>
      </c>
      <c r="Q42" s="13">
        <f>+R42+S42+T42</f>
        <v>4779211</v>
      </c>
      <c r="R42" s="13">
        <v>4542485</v>
      </c>
      <c r="S42" s="13">
        <v>234969</v>
      </c>
      <c r="T42" s="13">
        <v>1757</v>
      </c>
      <c r="U42" s="13">
        <v>2015790</v>
      </c>
    </row>
    <row r="43" spans="2:21" ht="9" customHeight="1">
      <c r="B43" s="11" t="s">
        <v>52</v>
      </c>
      <c r="D43" s="12">
        <f>SUM(E43:G43)</f>
        <v>272</v>
      </c>
      <c r="E43" s="14">
        <v>145</v>
      </c>
      <c r="F43" s="14">
        <v>1</v>
      </c>
      <c r="G43" s="14">
        <v>126</v>
      </c>
      <c r="H43" s="13">
        <v>3089</v>
      </c>
      <c r="I43" s="13">
        <v>2911</v>
      </c>
      <c r="J43" s="14">
        <v>1461</v>
      </c>
      <c r="K43" s="14">
        <v>1450</v>
      </c>
      <c r="L43" s="13">
        <v>178</v>
      </c>
      <c r="M43" s="13">
        <v>125</v>
      </c>
      <c r="N43" s="14">
        <v>53</v>
      </c>
      <c r="O43" s="13">
        <v>1081834</v>
      </c>
      <c r="P43" s="13">
        <v>2612744</v>
      </c>
      <c r="Q43" s="13">
        <f>+R43+S43+T43</f>
        <v>5447846</v>
      </c>
      <c r="R43" s="13">
        <v>4977397</v>
      </c>
      <c r="S43" s="13">
        <v>465418</v>
      </c>
      <c r="T43" s="13">
        <v>5031</v>
      </c>
      <c r="U43" s="13">
        <v>2552826</v>
      </c>
    </row>
    <row r="44" spans="2:21" ht="9" customHeight="1">
      <c r="B44" s="11" t="s">
        <v>53</v>
      </c>
      <c r="D44" s="12">
        <f>SUM(E44:G44)</f>
        <v>614</v>
      </c>
      <c r="E44" s="14">
        <v>223</v>
      </c>
      <c r="F44" s="14">
        <v>19</v>
      </c>
      <c r="G44" s="14">
        <v>372</v>
      </c>
      <c r="H44" s="13">
        <v>6262</v>
      </c>
      <c r="I44" s="13">
        <v>5759</v>
      </c>
      <c r="J44" s="14">
        <v>3087</v>
      </c>
      <c r="K44" s="14">
        <v>2672</v>
      </c>
      <c r="L44" s="13">
        <v>503</v>
      </c>
      <c r="M44" s="13">
        <v>356</v>
      </c>
      <c r="N44" s="14">
        <v>147</v>
      </c>
      <c r="O44" s="13">
        <v>2005994</v>
      </c>
      <c r="P44" s="13">
        <v>4979121</v>
      </c>
      <c r="Q44" s="13">
        <f>+R44+S44+T44</f>
        <v>9985787</v>
      </c>
      <c r="R44" s="13">
        <v>9256657</v>
      </c>
      <c r="S44" s="13">
        <v>727822</v>
      </c>
      <c r="T44" s="13">
        <v>1308</v>
      </c>
      <c r="U44" s="13">
        <v>4601238</v>
      </c>
    </row>
    <row r="45" spans="2:21" ht="9" customHeight="1">
      <c r="B45" s="11" t="s">
        <v>54</v>
      </c>
      <c r="D45" s="12">
        <f>SUM(E45:G45)</f>
        <v>366</v>
      </c>
      <c r="E45" s="14">
        <v>155</v>
      </c>
      <c r="F45" s="14">
        <v>8</v>
      </c>
      <c r="G45" s="14">
        <v>203</v>
      </c>
      <c r="H45" s="13">
        <v>4237</v>
      </c>
      <c r="I45" s="13">
        <v>3948</v>
      </c>
      <c r="J45" s="14">
        <v>2184</v>
      </c>
      <c r="K45" s="14">
        <v>1764</v>
      </c>
      <c r="L45" s="13">
        <v>289</v>
      </c>
      <c r="M45" s="13">
        <v>183</v>
      </c>
      <c r="N45" s="14">
        <v>106</v>
      </c>
      <c r="O45" s="13">
        <v>1338335</v>
      </c>
      <c r="P45" s="13">
        <v>3742939</v>
      </c>
      <c r="Q45" s="13">
        <f>+R45+S45+T45</f>
        <v>6843156</v>
      </c>
      <c r="R45" s="13">
        <v>6016506</v>
      </c>
      <c r="S45" s="13">
        <v>825195</v>
      </c>
      <c r="T45" s="13">
        <v>1455</v>
      </c>
      <c r="U45" s="13">
        <v>2887375</v>
      </c>
    </row>
    <row r="46" spans="2:21" ht="5.25" customHeight="1">
      <c r="B46" s="11"/>
      <c r="D46" s="12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3"/>
      <c r="P46" s="13"/>
      <c r="Q46" s="13"/>
      <c r="R46" s="13"/>
      <c r="S46" s="13"/>
      <c r="T46" s="13"/>
      <c r="U46" s="13"/>
    </row>
    <row r="47" spans="2:21" ht="9" customHeight="1">
      <c r="B47" s="11" t="s">
        <v>55</v>
      </c>
      <c r="D47" s="12">
        <f>SUM(E47:G47)</f>
        <v>157</v>
      </c>
      <c r="E47" s="14">
        <v>71</v>
      </c>
      <c r="F47" s="14">
        <v>7</v>
      </c>
      <c r="G47" s="14">
        <v>79</v>
      </c>
      <c r="H47" s="13">
        <v>1217</v>
      </c>
      <c r="I47" s="13">
        <v>1108</v>
      </c>
      <c r="J47" s="14">
        <v>610</v>
      </c>
      <c r="K47" s="14">
        <v>498</v>
      </c>
      <c r="L47" s="13">
        <v>109</v>
      </c>
      <c r="M47" s="13">
        <v>70</v>
      </c>
      <c r="N47" s="14">
        <v>39</v>
      </c>
      <c r="O47" s="13">
        <v>349559</v>
      </c>
      <c r="P47" s="13">
        <v>699398</v>
      </c>
      <c r="Q47" s="13">
        <f>+R47+S47+T47</f>
        <v>1572457</v>
      </c>
      <c r="R47" s="13">
        <v>1486155</v>
      </c>
      <c r="S47" s="13">
        <v>85218</v>
      </c>
      <c r="T47" s="13">
        <v>1084</v>
      </c>
      <c r="U47" s="13">
        <v>793213</v>
      </c>
    </row>
    <row r="48" spans="2:21" ht="9" customHeight="1">
      <c r="B48" s="11" t="s">
        <v>56</v>
      </c>
      <c r="D48" s="12">
        <f>SUM(E48:G48)</f>
        <v>339</v>
      </c>
      <c r="E48" s="14">
        <v>163</v>
      </c>
      <c r="F48" s="14">
        <v>5</v>
      </c>
      <c r="G48" s="14">
        <v>171</v>
      </c>
      <c r="H48" s="13">
        <v>5237</v>
      </c>
      <c r="I48" s="13">
        <v>4988</v>
      </c>
      <c r="J48" s="14">
        <v>2868</v>
      </c>
      <c r="K48" s="14">
        <v>2120</v>
      </c>
      <c r="L48" s="13">
        <v>249</v>
      </c>
      <c r="M48" s="13">
        <v>168</v>
      </c>
      <c r="N48" s="14">
        <v>81</v>
      </c>
      <c r="O48" s="13">
        <v>1926510</v>
      </c>
      <c r="P48" s="13">
        <v>4633152</v>
      </c>
      <c r="Q48" s="13">
        <f>+R48+S48+T48</f>
        <v>9185354</v>
      </c>
      <c r="R48" s="13">
        <v>8451782</v>
      </c>
      <c r="S48" s="13">
        <v>731285</v>
      </c>
      <c r="T48" s="13">
        <v>2287</v>
      </c>
      <c r="U48" s="13">
        <v>4026446</v>
      </c>
    </row>
    <row r="49" ht="3" customHeight="1" thickBot="1">
      <c r="D49" s="15"/>
    </row>
    <row r="50" spans="1:21" ht="11.25" customHeight="1">
      <c r="A50" s="16" t="s">
        <v>57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</sheetData>
  <mergeCells count="18">
    <mergeCell ref="R5:R6"/>
    <mergeCell ref="S5:S6"/>
    <mergeCell ref="T5:T6"/>
    <mergeCell ref="A3:C6"/>
    <mergeCell ref="Q3:T4"/>
    <mergeCell ref="H3:N3"/>
    <mergeCell ref="O3:O6"/>
    <mergeCell ref="P3:P6"/>
    <mergeCell ref="U3:U6"/>
    <mergeCell ref="D4:D6"/>
    <mergeCell ref="E4:E6"/>
    <mergeCell ref="F4:F6"/>
    <mergeCell ref="G4:G6"/>
    <mergeCell ref="H4:H6"/>
    <mergeCell ref="I4:K5"/>
    <mergeCell ref="L4:N5"/>
    <mergeCell ref="Q5:Q6"/>
    <mergeCell ref="D3:G3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2001-03-28T07:57:52Z</dcterms:created>
  <dcterms:modified xsi:type="dcterms:W3CDTF">2009-05-01T02:11:32Z</dcterms:modified>
  <cp:category/>
  <cp:version/>
  <cp:contentType/>
  <cp:contentStatus/>
</cp:coreProperties>
</file>