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<sst xmlns="http://schemas.openxmlformats.org/spreadsheetml/2006/main" count="392" uniqueCount="146">
  <si>
    <t>21．　市町村別出生児数、死亡者数、婚姻件数、離婚件数</t>
  </si>
  <si>
    <t>　単位：人、件</t>
  </si>
  <si>
    <t>１月１日～12月31日</t>
  </si>
  <si>
    <t>区分</t>
  </si>
  <si>
    <t>出生児数</t>
  </si>
  <si>
    <t>死亡者数</t>
  </si>
  <si>
    <t>死産胎数</t>
  </si>
  <si>
    <t>婚姻　件数</t>
  </si>
  <si>
    <t>離婚　件数</t>
  </si>
  <si>
    <t>総数</t>
  </si>
  <si>
    <t>乳児死亡（再掲）</t>
  </si>
  <si>
    <t>計</t>
  </si>
  <si>
    <t>男</t>
  </si>
  <si>
    <t>女</t>
  </si>
  <si>
    <t>新生児   死  亡</t>
  </si>
  <si>
    <t>総計</t>
  </si>
  <si>
    <t>（内）　　自然死産</t>
  </si>
  <si>
    <t>　　８　 1996</t>
  </si>
  <si>
    <t>　　９　 1997</t>
  </si>
  <si>
    <t>岐阜市</t>
  </si>
  <si>
    <t>大垣市</t>
  </si>
  <si>
    <t>高山市</t>
  </si>
  <si>
    <t>多治見市</t>
  </si>
  <si>
    <t>関市</t>
  </si>
  <si>
    <t xml:space="preserve"> 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</si>
  <si>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</si>
  <si>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</si>
  <si>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</si>
  <si>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</si>
  <si>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</si>
  <si>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</si>
  <si>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</si>
  <si>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</si>
  <si>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</si>
  <si>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</si>
  <si>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</si>
  <si>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</si>
  <si>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</si>
  <si>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</si>
  <si>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</si>
  <si>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</si>
  <si>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</si>
  <si>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</si>
  <si>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</si>
  <si>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</si>
  <si>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</si>
  <si>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</si>
  <si>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</si>
  <si>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</si>
  <si>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</si>
  <si>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</si>
  <si>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</si>
  <si>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</si>
  <si>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</si>
  <si>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</si>
  <si>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</si>
  <si>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</si>
  <si>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</si>
  <si>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</si>
  <si>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</si>
  <si>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</si>
  <si>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</si>
  <si>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</si>
  <si>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</si>
  <si>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</si>
  <si>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</si>
  <si>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</si>
  <si>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</si>
  <si>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</si>
  <si>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</si>
  <si>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</si>
  <si>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</si>
  <si>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</si>
  <si>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</si>
  <si>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</si>
  <si>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資料：県医療整備課</t>
  </si>
  <si>
    <t>　21．　市町村別出生児数、死亡者数、婚姻件数、離婚件数（続き）</t>
  </si>
  <si>
    <t>新生児　　死 亡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</si>
  <si>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</si>
  <si>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</si>
  <si>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</si>
  <si>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</si>
  <si>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</si>
  <si>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</si>
  <si>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</si>
  <si>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</si>
  <si>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</si>
  <si>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</si>
  <si>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</si>
  <si>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</si>
  <si>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</si>
  <si>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</si>
  <si>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</si>
  <si>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</si>
  <si>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</si>
  <si>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</si>
  <si>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</si>
  <si>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</si>
  <si>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</si>
  <si>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</si>
  <si>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</si>
  <si>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</si>
  <si>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</si>
  <si>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</si>
  <si>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</si>
  <si>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</si>
  <si>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</si>
  <si>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</si>
  <si>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</si>
  <si>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</si>
  <si>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</si>
  <si>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</si>
  <si>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</si>
  <si>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</si>
  <si>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</si>
  <si>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</si>
  <si>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</si>
  <si>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</si>
  <si>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</si>
  <si>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</si>
  <si>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</si>
  <si>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</si>
  <si>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</si>
  <si>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</si>
  <si>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</si>
  <si>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</si>
  <si>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</si>
  <si>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</si>
  <si>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</si>
  <si>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</si>
  <si>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</si>
  <si>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</si>
  <si>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</si>
  <si>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</si>
  <si>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</si>
  <si>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</si>
  <si>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</si>
  <si>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</si>
  <si>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</si>
  <si>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７　 1995</t>
  </si>
  <si>
    <t>-</t>
  </si>
  <si>
    <t>市部</t>
  </si>
  <si>
    <t>郡部</t>
  </si>
  <si>
    <t>　　６　 1994</t>
  </si>
  <si>
    <t>平成５年 1993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</si>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</sst>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2" xfId="21" applyFont="1" applyBorder="1" applyAlignment="1">
      <alignment horizontal="distributed" vertical="center" wrapText="1"/>
      <protection/>
    </xf>
    <xf numFmtId="0" fontId="8" fillId="0" borderId="3" xfId="21" applyFont="1" applyBorder="1" applyAlignment="1">
      <alignment horizontal="distributed" vertical="center" wrapText="1"/>
      <protection/>
    </xf>
    <xf numFmtId="0" fontId="9" fillId="0" borderId="1" xfId="21" applyFont="1" applyBorder="1" applyAlignment="1">
      <alignment horizontal="distributed" vertical="center" wrapText="1"/>
      <protection/>
    </xf>
    <xf numFmtId="0" fontId="4" fillId="0" borderId="4" xfId="21" applyFont="1" applyBorder="1">
      <alignment/>
      <protection/>
    </xf>
    <xf numFmtId="180" fontId="6" fillId="0" borderId="5" xfId="21" applyNumberFormat="1" applyFont="1" applyBorder="1" applyAlignment="1">
      <alignment horizontal="right"/>
      <protection/>
    </xf>
    <xf numFmtId="180" fontId="6" fillId="0" borderId="0" xfId="21" applyNumberFormat="1" applyFont="1" applyAlignment="1">
      <alignment horizontal="right"/>
      <protection/>
    </xf>
    <xf numFmtId="180" fontId="10" fillId="0" borderId="5" xfId="21" applyNumberFormat="1" applyFont="1" applyBorder="1" applyAlignment="1">
      <alignment horizontal="right"/>
      <protection/>
    </xf>
    <xf numFmtId="180" fontId="10" fillId="0" borderId="0" xfId="21" applyNumberFormat="1" applyFont="1" applyAlignment="1">
      <alignment horizontal="right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2" fillId="0" borderId="0" xfId="21" applyFont="1" applyAlignment="1">
      <alignment horizontal="distributed"/>
      <protection/>
    </xf>
    <xf numFmtId="0" fontId="9" fillId="0" borderId="0" xfId="21" applyFont="1" applyAlignment="1">
      <alignment horizontal="distributed"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distributed"/>
      <protection/>
    </xf>
    <xf numFmtId="0" fontId="4" fillId="0" borderId="6" xfId="21" applyFont="1" applyBorder="1">
      <alignment/>
      <protection/>
    </xf>
    <xf numFmtId="0" fontId="6" fillId="0" borderId="7" xfId="21" applyFont="1" applyBorder="1" applyAlignment="1">
      <alignment/>
      <protection/>
    </xf>
    <xf numFmtId="0" fontId="13" fillId="0" borderId="7" xfId="21" applyFont="1" applyBorder="1" applyAlignment="1">
      <alignment/>
      <protection/>
    </xf>
    <xf numFmtId="0" fontId="13" fillId="0" borderId="7" xfId="21" applyFont="1" applyBorder="1">
      <alignment/>
      <protection/>
    </xf>
    <xf numFmtId="0" fontId="4" fillId="0" borderId="7" xfId="21" applyFont="1" applyBorder="1">
      <alignment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6" fillId="0" borderId="0" xfId="21" applyFont="1" applyAlignment="1">
      <alignment/>
      <protection/>
    </xf>
    <xf numFmtId="0" fontId="12" fillId="0" borderId="0" xfId="21" applyFont="1" applyAlignment="1">
      <alignment horizontal="distributed"/>
      <protection/>
    </xf>
    <xf numFmtId="0" fontId="7" fillId="0" borderId="8" xfId="21" applyFont="1" applyBorder="1" applyAlignment="1">
      <alignment horizontal="distributed" vertical="center" wrapText="1"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0" xfId="21" applyFont="1" applyBorder="1" applyAlignment="1">
      <alignment horizontal="distributed" vertical="center" wrapText="1"/>
      <protection/>
    </xf>
    <xf numFmtId="0" fontId="7" fillId="0" borderId="11" xfId="21" applyFont="1" applyBorder="1" applyAlignment="1">
      <alignment horizontal="distributed" vertical="center" wrapText="1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12" xfId="21" applyFont="1" applyBorder="1" applyAlignment="1">
      <alignment horizontal="distributed" vertical="center" wrapText="1"/>
      <protection/>
    </xf>
    <xf numFmtId="0" fontId="7" fillId="0" borderId="13" xfId="21" applyFont="1" applyBorder="1" applyAlignment="1">
      <alignment horizontal="distributed" vertical="center" wrapText="1"/>
      <protection/>
    </xf>
    <xf numFmtId="0" fontId="7" fillId="0" borderId="14" xfId="21" applyFont="1" applyBorder="1" applyAlignment="1">
      <alignment horizontal="distributed" vertical="center" wrapText="1"/>
      <protection/>
    </xf>
    <xf numFmtId="0" fontId="7" fillId="0" borderId="15" xfId="21" applyFont="1" applyBorder="1" applyAlignment="1">
      <alignment horizontal="distributed" vertical="center" wrapText="1"/>
      <protection/>
    </xf>
    <xf numFmtId="0" fontId="8" fillId="0" borderId="5" xfId="21" applyFont="1" applyBorder="1" applyAlignment="1">
      <alignment horizontal="distributed" vertical="center" wrapText="1"/>
      <protection/>
    </xf>
    <xf numFmtId="0" fontId="8" fillId="0" borderId="1" xfId="21" applyFont="1" applyBorder="1" applyAlignment="1">
      <alignment horizontal="distributed" vertical="center" wrapText="1"/>
      <protection/>
    </xf>
    <xf numFmtId="0" fontId="7" fillId="0" borderId="5" xfId="21" applyFont="1" applyBorder="1" applyAlignment="1">
      <alignment horizontal="distributed" vertical="center" wrapText="1"/>
      <protection/>
    </xf>
    <xf numFmtId="0" fontId="7" fillId="0" borderId="16" xfId="21" applyFont="1" applyBorder="1" applyAlignment="1">
      <alignment horizontal="distributed" vertical="center" wrapText="1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6" fillId="0" borderId="0" xfId="21" applyFont="1" applyAlignment="1">
      <alignment/>
      <protection/>
    </xf>
    <xf numFmtId="180" fontId="10" fillId="0" borderId="0" xfId="21" applyNumberFormat="1" applyFont="1" applyBorder="1" applyAlignment="1">
      <alignment horizontal="right"/>
      <protection/>
    </xf>
    <xf numFmtId="180" fontId="6" fillId="0" borderId="0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95" zoomScaleNormal="95" workbookViewId="0" topLeftCell="A1">
      <selection activeCell="O140" sqref="O140"/>
    </sheetView>
  </sheetViews>
  <sheetFormatPr defaultColWidth="9.00390625" defaultRowHeight="13.5"/>
  <cols>
    <col min="1" max="1" width="1.875" style="1" customWidth="1"/>
    <col min="2" max="2" width="7.625" style="1" customWidth="1"/>
    <col min="3" max="3" width="1.25" style="1" customWidth="1"/>
    <col min="4" max="4" width="6.875" style="1" customWidth="1"/>
    <col min="5" max="6" width="6.50390625" style="1" customWidth="1"/>
    <col min="7" max="7" width="6.875" style="1" customWidth="1"/>
    <col min="8" max="13" width="6.00390625" style="1" customWidth="1"/>
    <col min="14" max="14" width="6.50390625" style="1" customWidth="1"/>
    <col min="15" max="15" width="6.25390625" style="1" customWidth="1"/>
    <col min="16" max="16" width="1.875" style="1" customWidth="1"/>
    <col min="17" max="17" width="7.625" style="1" customWidth="1"/>
    <col min="18" max="18" width="1.25" style="1" customWidth="1"/>
    <col min="19" max="30" width="6.00390625" style="1" customWidth="1"/>
    <col min="31" max="16384" width="8.00390625" style="1" customWidth="1"/>
  </cols>
  <sheetData>
    <row r="1" ht="17.25">
      <c r="D1" s="2" t="s">
        <v>0</v>
      </c>
    </row>
    <row r="2" spans="1:15" s="3" customFormat="1" ht="12" customHeight="1" thickBot="1">
      <c r="A2" s="3" t="s">
        <v>1</v>
      </c>
      <c r="O2" s="4" t="s">
        <v>2</v>
      </c>
    </row>
    <row r="3" spans="1:15" ht="11.25" customHeight="1" thickTop="1">
      <c r="A3" s="28" t="s">
        <v>3</v>
      </c>
      <c r="B3" s="28"/>
      <c r="C3" s="28"/>
      <c r="D3" s="31" t="s">
        <v>4</v>
      </c>
      <c r="E3" s="28"/>
      <c r="F3" s="32"/>
      <c r="G3" s="41" t="s">
        <v>5</v>
      </c>
      <c r="H3" s="42"/>
      <c r="I3" s="42"/>
      <c r="J3" s="42"/>
      <c r="K3" s="43"/>
      <c r="L3" s="31" t="s">
        <v>6</v>
      </c>
      <c r="M3" s="32"/>
      <c r="N3" s="31" t="s">
        <v>7</v>
      </c>
      <c r="O3" s="31" t="s">
        <v>8</v>
      </c>
    </row>
    <row r="4" spans="1:15" ht="11.25" customHeight="1">
      <c r="A4" s="29"/>
      <c r="B4" s="29"/>
      <c r="C4" s="29"/>
      <c r="D4" s="33"/>
      <c r="E4" s="30"/>
      <c r="F4" s="34"/>
      <c r="G4" s="35" t="s">
        <v>9</v>
      </c>
      <c r="H4" s="36"/>
      <c r="I4" s="37"/>
      <c r="J4" s="38" t="s">
        <v>10</v>
      </c>
      <c r="L4" s="33"/>
      <c r="M4" s="34"/>
      <c r="N4" s="40"/>
      <c r="O4" s="40"/>
    </row>
    <row r="5" spans="1:15" ht="21" customHeight="1">
      <c r="A5" s="30"/>
      <c r="B5" s="30"/>
      <c r="C5" s="30"/>
      <c r="D5" s="5" t="s">
        <v>11</v>
      </c>
      <c r="E5" s="5" t="s">
        <v>12</v>
      </c>
      <c r="F5" s="6" t="s">
        <v>13</v>
      </c>
      <c r="G5" s="5" t="s">
        <v>11</v>
      </c>
      <c r="H5" s="5" t="s">
        <v>12</v>
      </c>
      <c r="I5" s="6" t="s">
        <v>13</v>
      </c>
      <c r="J5" s="39"/>
      <c r="K5" s="7" t="s">
        <v>14</v>
      </c>
      <c r="L5" s="5" t="s">
        <v>15</v>
      </c>
      <c r="M5" s="8" t="s">
        <v>16</v>
      </c>
      <c r="N5" s="33"/>
      <c r="O5" s="33"/>
    </row>
    <row r="6" ht="5.25" customHeight="1">
      <c r="D6" s="9"/>
    </row>
    <row r="7" spans="1:15" ht="9.75" customHeight="1">
      <c r="A7" s="44" t="s">
        <v>144</v>
      </c>
      <c r="B7" s="44"/>
      <c r="C7" s="44"/>
      <c r="D7" s="10">
        <v>20017</v>
      </c>
      <c r="E7" s="11">
        <v>10160</v>
      </c>
      <c r="F7" s="11">
        <v>9857</v>
      </c>
      <c r="G7" s="11">
        <v>14835</v>
      </c>
      <c r="H7" s="11">
        <v>8018</v>
      </c>
      <c r="I7" s="11">
        <v>6817</v>
      </c>
      <c r="J7" s="11">
        <v>82</v>
      </c>
      <c r="K7" s="11">
        <v>49</v>
      </c>
      <c r="L7" s="11">
        <v>640</v>
      </c>
      <c r="M7" s="11">
        <v>317</v>
      </c>
      <c r="N7" s="11">
        <v>11855</v>
      </c>
      <c r="O7" s="11">
        <v>2291</v>
      </c>
    </row>
    <row r="8" spans="1:15" ht="9.75" customHeight="1">
      <c r="A8" s="44" t="s">
        <v>143</v>
      </c>
      <c r="B8" s="44"/>
      <c r="C8" s="44"/>
      <c r="D8" s="10">
        <v>20623</v>
      </c>
      <c r="E8" s="11">
        <v>10664</v>
      </c>
      <c r="F8" s="11">
        <v>9959</v>
      </c>
      <c r="G8" s="11">
        <v>15253</v>
      </c>
      <c r="H8" s="11">
        <v>8300</v>
      </c>
      <c r="I8" s="11">
        <v>6953</v>
      </c>
      <c r="J8" s="11">
        <v>83</v>
      </c>
      <c r="K8" s="11">
        <v>41</v>
      </c>
      <c r="L8" s="11">
        <v>656</v>
      </c>
      <c r="M8" s="11">
        <v>331</v>
      </c>
      <c r="N8" s="11">
        <v>11848</v>
      </c>
      <c r="O8" s="11">
        <v>2459</v>
      </c>
    </row>
    <row r="9" spans="1:15" ht="9.75" customHeight="1">
      <c r="A9" s="44" t="s">
        <v>139</v>
      </c>
      <c r="B9" s="44"/>
      <c r="C9" s="44"/>
      <c r="D9" s="10">
        <v>20187</v>
      </c>
      <c r="E9" s="11">
        <v>10281</v>
      </c>
      <c r="F9" s="11">
        <v>9906</v>
      </c>
      <c r="G9" s="11">
        <v>15811</v>
      </c>
      <c r="H9" s="11">
        <v>8512</v>
      </c>
      <c r="I9" s="11">
        <v>7299</v>
      </c>
      <c r="J9" s="11">
        <v>74</v>
      </c>
      <c r="K9" s="11">
        <v>41</v>
      </c>
      <c r="L9" s="11">
        <v>555</v>
      </c>
      <c r="M9" s="11">
        <v>267</v>
      </c>
      <c r="N9" s="11">
        <v>11848</v>
      </c>
      <c r="O9" s="11">
        <v>2507</v>
      </c>
    </row>
    <row r="10" spans="1:15" ht="9.75" customHeight="1">
      <c r="A10" s="26" t="s">
        <v>17</v>
      </c>
      <c r="B10" s="26"/>
      <c r="C10" s="26"/>
      <c r="D10" s="10">
        <v>21546</v>
      </c>
      <c r="E10" s="11">
        <v>10509</v>
      </c>
      <c r="F10" s="11">
        <v>11037</v>
      </c>
      <c r="G10" s="11">
        <v>15326</v>
      </c>
      <c r="H10" s="11">
        <v>8402</v>
      </c>
      <c r="I10" s="11">
        <v>6924</v>
      </c>
      <c r="J10" s="11">
        <v>75</v>
      </c>
      <c r="K10" s="11">
        <v>33</v>
      </c>
      <c r="L10" s="11">
        <v>582</v>
      </c>
      <c r="M10" s="11">
        <v>261</v>
      </c>
      <c r="N10" s="11">
        <v>12086</v>
      </c>
      <c r="O10" s="11">
        <v>2577</v>
      </c>
    </row>
    <row r="11" spans="1:15" ht="9.75" customHeight="1">
      <c r="A11" s="26" t="s">
        <v>18</v>
      </c>
      <c r="B11" s="26"/>
      <c r="C11" s="26"/>
      <c r="D11" s="10">
        <f>D13+D15</f>
        <v>19930</v>
      </c>
      <c r="E11" s="11">
        <f>E13+E15</f>
        <v>10245</v>
      </c>
      <c r="F11" s="11">
        <f aca="true" t="shared" si="0" ref="F11:O11">F13+F15</f>
        <v>9685</v>
      </c>
      <c r="G11" s="11">
        <f t="shared" si="0"/>
        <v>15697</v>
      </c>
      <c r="H11" s="11">
        <f t="shared" si="0"/>
        <v>8624</v>
      </c>
      <c r="I11" s="11">
        <f t="shared" si="0"/>
        <v>7073</v>
      </c>
      <c r="J11" s="11">
        <f t="shared" si="0"/>
        <v>77</v>
      </c>
      <c r="K11" s="11">
        <f t="shared" si="0"/>
        <v>41</v>
      </c>
      <c r="L11" s="11">
        <f t="shared" si="0"/>
        <v>621</v>
      </c>
      <c r="M11" s="11">
        <f t="shared" si="0"/>
        <v>300</v>
      </c>
      <c r="N11" s="11">
        <f t="shared" si="0"/>
        <v>12015</v>
      </c>
      <c r="O11" s="11">
        <f t="shared" si="0"/>
        <v>2968</v>
      </c>
    </row>
    <row r="12" spans="1:15" s="14" customFormat="1" ht="9.75" customHeight="1">
      <c r="A12" s="15"/>
      <c r="B12" s="15"/>
      <c r="C12" s="15"/>
      <c r="D12" s="10"/>
      <c r="E12" s="13"/>
      <c r="F12" s="13"/>
      <c r="G12" s="11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9.75" customHeight="1">
      <c r="A13" s="27" t="s">
        <v>141</v>
      </c>
      <c r="B13" s="27"/>
      <c r="C13" s="15"/>
      <c r="D13" s="12">
        <f>SUM(D17:D30)</f>
        <v>13139</v>
      </c>
      <c r="E13" s="13">
        <f>SUM(E17:E30)</f>
        <v>6762</v>
      </c>
      <c r="F13" s="13">
        <f aca="true" t="shared" si="1" ref="F13:O13">SUM(F17:F30)</f>
        <v>6377</v>
      </c>
      <c r="G13" s="13">
        <f t="shared" si="1"/>
        <v>9483</v>
      </c>
      <c r="H13" s="13">
        <f t="shared" si="1"/>
        <v>5259</v>
      </c>
      <c r="I13" s="13">
        <f t="shared" si="1"/>
        <v>4224</v>
      </c>
      <c r="J13" s="13">
        <f t="shared" si="1"/>
        <v>51</v>
      </c>
      <c r="K13" s="13">
        <f t="shared" si="1"/>
        <v>27</v>
      </c>
      <c r="L13" s="13">
        <f t="shared" si="1"/>
        <v>433</v>
      </c>
      <c r="M13" s="13">
        <f t="shared" si="1"/>
        <v>201</v>
      </c>
      <c r="N13" s="13">
        <f t="shared" si="1"/>
        <v>8176</v>
      </c>
      <c r="O13" s="13">
        <f t="shared" si="1"/>
        <v>2109</v>
      </c>
    </row>
    <row r="14" spans="1:15" s="14" customFormat="1" ht="9.75" customHeight="1">
      <c r="A14" s="16"/>
      <c r="B14" s="16"/>
      <c r="C14" s="15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9.75" customHeight="1">
      <c r="A15" s="27" t="s">
        <v>142</v>
      </c>
      <c r="B15" s="27"/>
      <c r="C15" s="15"/>
      <c r="D15" s="12">
        <f>SUM(D32,D38,D43,D47,D51,D57,D67,D76,D88,D95,D104,D113,D117,D120,D133,D140,D150)</f>
        <v>6791</v>
      </c>
      <c r="E15" s="45">
        <f>SUM(E32,E38,E43,E47,E51,E57,E67,E76,E88,E95,E104,E113,E117,E120,E133,E140,E150)</f>
        <v>3483</v>
      </c>
      <c r="F15" s="45">
        <f>SUM(F32,F38,F43,F47,F51,F57,F67,F76,F88,F95,F104,F113,F117,F120,F133,F140,F150)</f>
        <v>3308</v>
      </c>
      <c r="G15" s="45">
        <f aca="true" t="shared" si="2" ref="G15:O15">SUM(G32,G38,G43,G47,G51,G57,G67,G76,G88,G95,G104,G113,G117,G120,G133,G140,G150)</f>
        <v>6214</v>
      </c>
      <c r="H15" s="45">
        <f t="shared" si="2"/>
        <v>3365</v>
      </c>
      <c r="I15" s="45">
        <f t="shared" si="2"/>
        <v>2849</v>
      </c>
      <c r="J15" s="45">
        <f t="shared" si="2"/>
        <v>26</v>
      </c>
      <c r="K15" s="45">
        <f t="shared" si="2"/>
        <v>14</v>
      </c>
      <c r="L15" s="45">
        <f t="shared" si="2"/>
        <v>188</v>
      </c>
      <c r="M15" s="45">
        <f t="shared" si="2"/>
        <v>99</v>
      </c>
      <c r="N15" s="45">
        <f t="shared" si="2"/>
        <v>3839</v>
      </c>
      <c r="O15" s="45">
        <f t="shared" si="2"/>
        <v>859</v>
      </c>
    </row>
    <row r="16" spans="1:15" ht="9.75" customHeight="1">
      <c r="A16" s="17"/>
      <c r="B16" s="17"/>
      <c r="C16" s="18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7"/>
      <c r="B17" s="17" t="s">
        <v>19</v>
      </c>
      <c r="C17" s="18"/>
      <c r="D17" s="10">
        <v>3864</v>
      </c>
      <c r="E17" s="11">
        <v>1982</v>
      </c>
      <c r="F17" s="11">
        <v>1882</v>
      </c>
      <c r="G17" s="11">
        <v>3030</v>
      </c>
      <c r="H17" s="11">
        <v>1649</v>
      </c>
      <c r="I17" s="11">
        <v>1381</v>
      </c>
      <c r="J17" s="11">
        <v>10</v>
      </c>
      <c r="K17" s="11">
        <v>4</v>
      </c>
      <c r="L17" s="11">
        <v>139</v>
      </c>
      <c r="M17" s="11">
        <v>62</v>
      </c>
      <c r="N17" s="11">
        <v>2623</v>
      </c>
      <c r="O17" s="11">
        <v>691</v>
      </c>
    </row>
    <row r="18" spans="1:15" ht="9.75" customHeight="1">
      <c r="A18" s="17"/>
      <c r="B18" s="17" t="s">
        <v>20</v>
      </c>
      <c r="C18" s="18"/>
      <c r="D18" s="10">
        <v>1601</v>
      </c>
      <c r="E18" s="11">
        <v>829</v>
      </c>
      <c r="F18" s="11">
        <v>772</v>
      </c>
      <c r="G18" s="11">
        <v>1043</v>
      </c>
      <c r="H18" s="11">
        <v>560</v>
      </c>
      <c r="I18" s="11">
        <v>483</v>
      </c>
      <c r="J18" s="11">
        <v>11</v>
      </c>
      <c r="K18" s="11">
        <v>8</v>
      </c>
      <c r="L18" s="11">
        <v>55</v>
      </c>
      <c r="M18" s="11">
        <v>27</v>
      </c>
      <c r="N18" s="11">
        <v>935</v>
      </c>
      <c r="O18" s="11">
        <v>240</v>
      </c>
    </row>
    <row r="19" spans="1:15" ht="9.75" customHeight="1">
      <c r="A19" s="17"/>
      <c r="B19" s="17" t="s">
        <v>21</v>
      </c>
      <c r="C19" s="18"/>
      <c r="D19" s="10">
        <v>658</v>
      </c>
      <c r="E19" s="11">
        <v>327</v>
      </c>
      <c r="F19" s="11">
        <v>331</v>
      </c>
      <c r="G19" s="11">
        <v>532</v>
      </c>
      <c r="H19" s="11">
        <v>306</v>
      </c>
      <c r="I19" s="11">
        <v>226</v>
      </c>
      <c r="J19" s="11">
        <v>2</v>
      </c>
      <c r="K19" s="11">
        <v>1</v>
      </c>
      <c r="L19" s="11">
        <v>19</v>
      </c>
      <c r="M19" s="11">
        <v>14</v>
      </c>
      <c r="N19" s="11">
        <v>388</v>
      </c>
      <c r="O19" s="11">
        <v>99</v>
      </c>
    </row>
    <row r="20" spans="1:15" ht="9.75" customHeight="1">
      <c r="A20" s="17"/>
      <c r="B20" s="17" t="s">
        <v>22</v>
      </c>
      <c r="C20" s="18"/>
      <c r="D20" s="10">
        <v>940</v>
      </c>
      <c r="E20" s="11">
        <v>472</v>
      </c>
      <c r="F20" s="11">
        <v>468</v>
      </c>
      <c r="G20" s="11">
        <v>644</v>
      </c>
      <c r="H20" s="11">
        <v>345</v>
      </c>
      <c r="I20" s="11">
        <v>299</v>
      </c>
      <c r="J20" s="11">
        <v>2</v>
      </c>
      <c r="K20" s="11">
        <v>1</v>
      </c>
      <c r="L20" s="11">
        <v>25</v>
      </c>
      <c r="M20" s="11">
        <v>10</v>
      </c>
      <c r="N20" s="11">
        <v>510</v>
      </c>
      <c r="O20" s="11">
        <v>164</v>
      </c>
    </row>
    <row r="21" spans="1:15" ht="9.75" customHeight="1">
      <c r="A21" s="17"/>
      <c r="B21" s="17" t="s">
        <v>23</v>
      </c>
      <c r="C21" s="18"/>
      <c r="D21" s="10">
        <v>682</v>
      </c>
      <c r="E21" s="11">
        <v>351</v>
      </c>
      <c r="F21" s="11">
        <v>331</v>
      </c>
      <c r="G21" s="11">
        <v>443</v>
      </c>
      <c r="H21" s="11">
        <v>255</v>
      </c>
      <c r="I21" s="11">
        <v>188</v>
      </c>
      <c r="J21" s="11">
        <v>4</v>
      </c>
      <c r="K21" s="11">
        <v>4</v>
      </c>
      <c r="L21" s="11">
        <v>28</v>
      </c>
      <c r="M21" s="11">
        <v>15</v>
      </c>
      <c r="N21" s="11">
        <v>468</v>
      </c>
      <c r="O21" s="11">
        <v>119</v>
      </c>
    </row>
    <row r="22" spans="1:15" ht="9.75" customHeight="1">
      <c r="A22" s="17"/>
      <c r="B22" s="17" t="s">
        <v>25</v>
      </c>
      <c r="C22" s="18"/>
      <c r="D22" s="10">
        <v>511</v>
      </c>
      <c r="E22" s="11">
        <v>257</v>
      </c>
      <c r="F22" s="11">
        <v>254</v>
      </c>
      <c r="G22" s="11">
        <v>452</v>
      </c>
      <c r="H22" s="11">
        <v>228</v>
      </c>
      <c r="I22" s="11">
        <v>224</v>
      </c>
      <c r="J22" s="11">
        <v>2</v>
      </c>
      <c r="K22" s="11">
        <v>2</v>
      </c>
      <c r="L22" s="11">
        <v>19</v>
      </c>
      <c r="M22" s="11">
        <v>8</v>
      </c>
      <c r="N22" s="11">
        <v>342</v>
      </c>
      <c r="O22" s="11">
        <v>77</v>
      </c>
    </row>
    <row r="23" spans="1:15" ht="9.75" customHeight="1">
      <c r="A23" s="17"/>
      <c r="B23" s="17" t="s">
        <v>26</v>
      </c>
      <c r="C23" s="18"/>
      <c r="D23" s="10">
        <v>186</v>
      </c>
      <c r="E23" s="11">
        <v>93</v>
      </c>
      <c r="F23" s="11">
        <v>93</v>
      </c>
      <c r="G23" s="11">
        <v>261</v>
      </c>
      <c r="H23" s="11">
        <v>145</v>
      </c>
      <c r="I23" s="11">
        <v>116</v>
      </c>
      <c r="J23" s="11" t="s">
        <v>145</v>
      </c>
      <c r="K23" s="11" t="s">
        <v>145</v>
      </c>
      <c r="L23" s="11">
        <v>14</v>
      </c>
      <c r="M23" s="11">
        <v>8</v>
      </c>
      <c r="N23" s="11">
        <v>90</v>
      </c>
      <c r="O23" s="11">
        <v>29</v>
      </c>
    </row>
    <row r="24" spans="1:15" ht="9.75" customHeight="1">
      <c r="A24" s="17"/>
      <c r="B24" s="17" t="s">
        <v>27</v>
      </c>
      <c r="C24" s="18"/>
      <c r="D24" s="10">
        <v>379</v>
      </c>
      <c r="E24" s="11">
        <v>218</v>
      </c>
      <c r="F24" s="11">
        <v>161</v>
      </c>
      <c r="G24" s="11">
        <v>338</v>
      </c>
      <c r="H24" s="11">
        <v>184</v>
      </c>
      <c r="I24" s="11">
        <v>154</v>
      </c>
      <c r="J24" s="11">
        <v>1</v>
      </c>
      <c r="K24" s="11">
        <v>1</v>
      </c>
      <c r="L24" s="11">
        <v>13</v>
      </c>
      <c r="M24" s="11">
        <v>4</v>
      </c>
      <c r="N24" s="11">
        <v>213</v>
      </c>
      <c r="O24" s="11">
        <v>38</v>
      </c>
    </row>
    <row r="25" spans="1:15" ht="9.75" customHeight="1">
      <c r="A25" s="17"/>
      <c r="B25" s="17" t="s">
        <v>28</v>
      </c>
      <c r="C25" s="18"/>
      <c r="D25" s="10">
        <v>695</v>
      </c>
      <c r="E25" s="11">
        <v>349</v>
      </c>
      <c r="F25" s="11">
        <v>346</v>
      </c>
      <c r="G25" s="11">
        <v>433</v>
      </c>
      <c r="H25" s="11">
        <v>227</v>
      </c>
      <c r="I25" s="11">
        <v>206</v>
      </c>
      <c r="J25" s="11">
        <v>3</v>
      </c>
      <c r="K25" s="11">
        <v>1</v>
      </c>
      <c r="L25" s="11">
        <v>19</v>
      </c>
      <c r="M25" s="11">
        <v>7</v>
      </c>
      <c r="N25" s="11">
        <v>412</v>
      </c>
      <c r="O25" s="11">
        <v>106</v>
      </c>
    </row>
    <row r="26" spans="1:15" ht="9.75" customHeight="1">
      <c r="A26" s="17"/>
      <c r="B26" s="17" t="s">
        <v>29</v>
      </c>
      <c r="C26" s="18"/>
      <c r="D26" s="10">
        <v>323</v>
      </c>
      <c r="E26" s="11">
        <v>170</v>
      </c>
      <c r="F26" s="11">
        <v>153</v>
      </c>
      <c r="G26" s="11">
        <v>294</v>
      </c>
      <c r="H26" s="11">
        <v>169</v>
      </c>
      <c r="I26" s="11">
        <v>125</v>
      </c>
      <c r="J26" s="11">
        <v>3</v>
      </c>
      <c r="K26" s="11">
        <v>1</v>
      </c>
      <c r="L26" s="11">
        <v>6</v>
      </c>
      <c r="M26" s="11">
        <v>1</v>
      </c>
      <c r="N26" s="11">
        <v>202</v>
      </c>
      <c r="O26" s="11">
        <v>47</v>
      </c>
    </row>
    <row r="27" spans="1:15" ht="9.75" customHeight="1">
      <c r="A27" s="17"/>
      <c r="B27" s="17" t="s">
        <v>30</v>
      </c>
      <c r="C27" s="18"/>
      <c r="D27" s="10">
        <v>457</v>
      </c>
      <c r="E27" s="11">
        <v>232</v>
      </c>
      <c r="F27" s="11">
        <v>225</v>
      </c>
      <c r="G27" s="11">
        <v>332</v>
      </c>
      <c r="H27" s="11">
        <v>192</v>
      </c>
      <c r="I27" s="11">
        <v>140</v>
      </c>
      <c r="J27" s="11">
        <v>2</v>
      </c>
      <c r="K27" s="11" t="s">
        <v>145</v>
      </c>
      <c r="L27" s="11">
        <v>16</v>
      </c>
      <c r="M27" s="11">
        <v>8</v>
      </c>
      <c r="N27" s="11">
        <v>301</v>
      </c>
      <c r="O27" s="11">
        <v>62</v>
      </c>
    </row>
    <row r="28" spans="1:15" ht="9.75" customHeight="1">
      <c r="A28" s="17"/>
      <c r="B28" s="17" t="s">
        <v>31</v>
      </c>
      <c r="C28" s="18"/>
      <c r="D28" s="10">
        <v>585</v>
      </c>
      <c r="E28" s="11">
        <v>311</v>
      </c>
      <c r="F28" s="11">
        <v>274</v>
      </c>
      <c r="G28" s="11">
        <v>512</v>
      </c>
      <c r="H28" s="11">
        <v>291</v>
      </c>
      <c r="I28" s="11">
        <v>221</v>
      </c>
      <c r="J28" s="11">
        <v>3</v>
      </c>
      <c r="K28" s="11" t="s">
        <v>145</v>
      </c>
      <c r="L28" s="11">
        <v>18</v>
      </c>
      <c r="M28" s="11">
        <v>7</v>
      </c>
      <c r="N28" s="11">
        <v>290</v>
      </c>
      <c r="O28" s="11">
        <v>86</v>
      </c>
    </row>
    <row r="29" spans="1:15" ht="9.75" customHeight="1">
      <c r="A29" s="17"/>
      <c r="B29" s="17" t="s">
        <v>32</v>
      </c>
      <c r="C29" s="18"/>
      <c r="D29" s="10">
        <v>1382</v>
      </c>
      <c r="E29" s="11">
        <v>674</v>
      </c>
      <c r="F29" s="11">
        <v>708</v>
      </c>
      <c r="G29" s="11">
        <v>730</v>
      </c>
      <c r="H29" s="11">
        <v>435</v>
      </c>
      <c r="I29" s="11">
        <v>295</v>
      </c>
      <c r="J29" s="11">
        <v>6</v>
      </c>
      <c r="K29" s="11">
        <v>3</v>
      </c>
      <c r="L29" s="11">
        <v>42</v>
      </c>
      <c r="M29" s="11">
        <v>21</v>
      </c>
      <c r="N29" s="11">
        <v>877</v>
      </c>
      <c r="O29" s="11">
        <v>209</v>
      </c>
    </row>
    <row r="30" spans="1:15" ht="9.75" customHeight="1">
      <c r="A30" s="17"/>
      <c r="B30" s="17" t="s">
        <v>33</v>
      </c>
      <c r="C30" s="18"/>
      <c r="D30" s="10">
        <v>876</v>
      </c>
      <c r="E30" s="11">
        <v>497</v>
      </c>
      <c r="F30" s="11">
        <v>379</v>
      </c>
      <c r="G30" s="11">
        <v>439</v>
      </c>
      <c r="H30" s="11">
        <v>273</v>
      </c>
      <c r="I30" s="11">
        <v>166</v>
      </c>
      <c r="J30" s="11">
        <v>2</v>
      </c>
      <c r="K30" s="11">
        <v>1</v>
      </c>
      <c r="L30" s="11">
        <v>20</v>
      </c>
      <c r="M30" s="11">
        <v>9</v>
      </c>
      <c r="N30" s="11">
        <v>525</v>
      </c>
      <c r="O30" s="11">
        <v>142</v>
      </c>
    </row>
    <row r="31" spans="1:15" ht="9.75" customHeight="1">
      <c r="A31" s="17"/>
      <c r="B31" s="17"/>
      <c r="C31" s="18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4" customFormat="1" ht="9.75" customHeight="1">
      <c r="A32" s="27" t="s">
        <v>34</v>
      </c>
      <c r="B32" s="27"/>
      <c r="C32" s="15"/>
      <c r="D32" s="12">
        <f>SUM(D33:D36)</f>
        <v>766</v>
      </c>
      <c r="E32" s="13">
        <f>SUM(E33:E36)</f>
        <v>369</v>
      </c>
      <c r="F32" s="13">
        <f>SUM(F33:F36)</f>
        <v>397</v>
      </c>
      <c r="G32" s="13">
        <f>SUM(G33:G36)</f>
        <v>434</v>
      </c>
      <c r="H32" s="13">
        <f>SUM(H33:H36)</f>
        <v>248</v>
      </c>
      <c r="I32" s="13">
        <f>SUM(I33:I36)</f>
        <v>186</v>
      </c>
      <c r="J32" s="13">
        <f>SUM(J33:J36)</f>
        <v>3</v>
      </c>
      <c r="K32" s="13">
        <f>SUM(K33:K36)</f>
        <v>1</v>
      </c>
      <c r="L32" s="13">
        <f>SUM(L33:L36)</f>
        <v>22</v>
      </c>
      <c r="M32" s="13">
        <f>SUM(M33:M36)</f>
        <v>14</v>
      </c>
      <c r="N32" s="13">
        <f>SUM(N33:N36)</f>
        <v>499</v>
      </c>
      <c r="O32" s="13">
        <f>SUM(O33:O36)</f>
        <v>109</v>
      </c>
    </row>
    <row r="33" spans="1:15" ht="9.75" customHeight="1">
      <c r="A33" s="17"/>
      <c r="B33" s="17" t="s">
        <v>35</v>
      </c>
      <c r="C33" s="18"/>
      <c r="D33" s="10">
        <v>108</v>
      </c>
      <c r="E33" s="11">
        <v>51</v>
      </c>
      <c r="F33" s="11">
        <v>57</v>
      </c>
      <c r="G33" s="11">
        <v>74</v>
      </c>
      <c r="H33" s="11">
        <v>40</v>
      </c>
      <c r="I33" s="11">
        <v>34</v>
      </c>
      <c r="J33" s="11" t="s">
        <v>24</v>
      </c>
      <c r="K33" s="11" t="s">
        <v>145</v>
      </c>
      <c r="L33" s="11">
        <v>4</v>
      </c>
      <c r="M33" s="11">
        <v>4</v>
      </c>
      <c r="N33" s="11">
        <v>55</v>
      </c>
      <c r="O33" s="11">
        <v>11</v>
      </c>
    </row>
    <row r="34" spans="1:15" ht="9.75" customHeight="1">
      <c r="A34" s="17"/>
      <c r="B34" s="17" t="s">
        <v>36</v>
      </c>
      <c r="C34" s="18"/>
      <c r="D34" s="10">
        <v>313</v>
      </c>
      <c r="E34" s="11">
        <v>168</v>
      </c>
      <c r="F34" s="11">
        <v>145</v>
      </c>
      <c r="G34" s="11">
        <v>136</v>
      </c>
      <c r="H34" s="11">
        <v>73</v>
      </c>
      <c r="I34" s="11">
        <v>63</v>
      </c>
      <c r="J34" s="11">
        <v>2</v>
      </c>
      <c r="K34" s="11">
        <v>1</v>
      </c>
      <c r="L34" s="11">
        <v>8</v>
      </c>
      <c r="M34" s="11">
        <v>3</v>
      </c>
      <c r="N34" s="11">
        <v>221</v>
      </c>
      <c r="O34" s="11">
        <v>52</v>
      </c>
    </row>
    <row r="35" spans="1:15" ht="9.75" customHeight="1">
      <c r="A35" s="17"/>
      <c r="B35" s="17" t="s">
        <v>37</v>
      </c>
      <c r="C35" s="18"/>
      <c r="D35" s="10">
        <v>210</v>
      </c>
      <c r="E35" s="11">
        <v>89</v>
      </c>
      <c r="F35" s="11">
        <v>121</v>
      </c>
      <c r="G35" s="11">
        <v>145</v>
      </c>
      <c r="H35" s="11">
        <v>85</v>
      </c>
      <c r="I35" s="11">
        <v>60</v>
      </c>
      <c r="J35" s="11">
        <v>1</v>
      </c>
      <c r="K35" s="11" t="s">
        <v>145</v>
      </c>
      <c r="L35" s="11">
        <v>4</v>
      </c>
      <c r="M35" s="11">
        <v>3</v>
      </c>
      <c r="N35" s="11">
        <v>143</v>
      </c>
      <c r="O35" s="11">
        <v>30</v>
      </c>
    </row>
    <row r="36" spans="1:15" ht="9.75" customHeight="1">
      <c r="A36" s="17"/>
      <c r="B36" s="17" t="s">
        <v>38</v>
      </c>
      <c r="C36" s="18"/>
      <c r="D36" s="10">
        <v>135</v>
      </c>
      <c r="E36" s="11">
        <v>61</v>
      </c>
      <c r="F36" s="11">
        <v>74</v>
      </c>
      <c r="G36" s="11">
        <v>79</v>
      </c>
      <c r="H36" s="11">
        <v>50</v>
      </c>
      <c r="I36" s="11">
        <v>29</v>
      </c>
      <c r="J36" s="11" t="s">
        <v>140</v>
      </c>
      <c r="K36" s="11" t="s">
        <v>140</v>
      </c>
      <c r="L36" s="11">
        <v>6</v>
      </c>
      <c r="M36" s="11">
        <v>4</v>
      </c>
      <c r="N36" s="11">
        <v>80</v>
      </c>
      <c r="O36" s="11">
        <v>16</v>
      </c>
    </row>
    <row r="37" spans="1:15" ht="9.75" customHeight="1">
      <c r="A37" s="17"/>
      <c r="B37" s="17"/>
      <c r="C37" s="18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14" customFormat="1" ht="9.75" customHeight="1">
      <c r="A38" s="27" t="s">
        <v>39</v>
      </c>
      <c r="B38" s="27"/>
      <c r="C38" s="15"/>
      <c r="D38" s="12">
        <f>SUM(D39:D41)</f>
        <v>362</v>
      </c>
      <c r="E38" s="45">
        <f aca="true" t="shared" si="3" ref="E38:O38">SUM(E39:E41)</f>
        <v>199</v>
      </c>
      <c r="F38" s="45">
        <f t="shared" si="3"/>
        <v>163</v>
      </c>
      <c r="G38" s="45">
        <f t="shared" si="3"/>
        <v>378</v>
      </c>
      <c r="H38" s="45">
        <f t="shared" si="3"/>
        <v>210</v>
      </c>
      <c r="I38" s="45">
        <f t="shared" si="3"/>
        <v>168</v>
      </c>
      <c r="J38" s="45">
        <f t="shared" si="3"/>
        <v>3</v>
      </c>
      <c r="K38" s="45" t="s">
        <v>145</v>
      </c>
      <c r="L38" s="45">
        <f t="shared" si="3"/>
        <v>9</v>
      </c>
      <c r="M38" s="45">
        <f t="shared" si="3"/>
        <v>6</v>
      </c>
      <c r="N38" s="45">
        <f t="shared" si="3"/>
        <v>185</v>
      </c>
      <c r="O38" s="45">
        <f t="shared" si="3"/>
        <v>56</v>
      </c>
    </row>
    <row r="39" spans="1:15" ht="9.75" customHeight="1">
      <c r="A39" s="17"/>
      <c r="B39" s="17" t="s">
        <v>40</v>
      </c>
      <c r="C39" s="18"/>
      <c r="D39" s="10">
        <v>119</v>
      </c>
      <c r="E39" s="11">
        <v>61</v>
      </c>
      <c r="F39" s="11">
        <v>58</v>
      </c>
      <c r="G39" s="11">
        <v>150</v>
      </c>
      <c r="H39" s="11">
        <v>79</v>
      </c>
      <c r="I39" s="11">
        <v>71</v>
      </c>
      <c r="J39" s="11">
        <v>1</v>
      </c>
      <c r="K39" s="11" t="s">
        <v>140</v>
      </c>
      <c r="L39" s="11">
        <v>1</v>
      </c>
      <c r="M39" s="11">
        <v>1</v>
      </c>
      <c r="N39" s="11">
        <v>65</v>
      </c>
      <c r="O39" s="11">
        <v>21</v>
      </c>
    </row>
    <row r="40" spans="1:15" ht="9.75" customHeight="1">
      <c r="A40" s="17"/>
      <c r="B40" s="17" t="s">
        <v>41</v>
      </c>
      <c r="C40" s="18"/>
      <c r="D40" s="10">
        <v>92</v>
      </c>
      <c r="E40" s="11">
        <v>49</v>
      </c>
      <c r="F40" s="11">
        <v>43</v>
      </c>
      <c r="G40" s="11">
        <v>88</v>
      </c>
      <c r="H40" s="11">
        <v>54</v>
      </c>
      <c r="I40" s="11">
        <v>34</v>
      </c>
      <c r="J40" s="11">
        <v>2</v>
      </c>
      <c r="K40" s="11" t="s">
        <v>24</v>
      </c>
      <c r="L40" s="11">
        <v>2</v>
      </c>
      <c r="M40" s="11">
        <v>2</v>
      </c>
      <c r="N40" s="11">
        <v>46</v>
      </c>
      <c r="O40" s="11">
        <v>14</v>
      </c>
    </row>
    <row r="41" spans="1:15" ht="9.75" customHeight="1">
      <c r="A41" s="17"/>
      <c r="B41" s="17" t="s">
        <v>42</v>
      </c>
      <c r="C41" s="18"/>
      <c r="D41" s="10">
        <v>151</v>
      </c>
      <c r="E41" s="46">
        <v>89</v>
      </c>
      <c r="F41" s="46">
        <v>62</v>
      </c>
      <c r="G41" s="46">
        <v>140</v>
      </c>
      <c r="H41" s="46">
        <v>77</v>
      </c>
      <c r="I41" s="46">
        <v>63</v>
      </c>
      <c r="J41" s="46" t="s">
        <v>24</v>
      </c>
      <c r="K41" s="46" t="s">
        <v>24</v>
      </c>
      <c r="L41" s="46">
        <v>6</v>
      </c>
      <c r="M41" s="46">
        <v>3</v>
      </c>
      <c r="N41" s="46">
        <v>74</v>
      </c>
      <c r="O41" s="46">
        <v>21</v>
      </c>
    </row>
    <row r="42" spans="1:15" ht="9.75" customHeight="1">
      <c r="A42" s="17"/>
      <c r="B42" s="17"/>
      <c r="C42" s="18"/>
      <c r="D42" s="10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s="14" customFormat="1" ht="9.75" customHeight="1">
      <c r="A43" s="27" t="s">
        <v>43</v>
      </c>
      <c r="B43" s="27"/>
      <c r="C43" s="15"/>
      <c r="D43" s="12">
        <f>SUM(D44:D45)</f>
        <v>342</v>
      </c>
      <c r="E43" s="45">
        <f aca="true" t="shared" si="4" ref="E43:O43">SUM(E44:E45)</f>
        <v>174</v>
      </c>
      <c r="F43" s="45">
        <f t="shared" si="4"/>
        <v>168</v>
      </c>
      <c r="G43" s="45">
        <f t="shared" si="4"/>
        <v>346</v>
      </c>
      <c r="H43" s="45">
        <f t="shared" si="4"/>
        <v>175</v>
      </c>
      <c r="I43" s="45">
        <f t="shared" si="4"/>
        <v>171</v>
      </c>
      <c r="J43" s="45" t="s">
        <v>145</v>
      </c>
      <c r="K43" s="45" t="s">
        <v>145</v>
      </c>
      <c r="L43" s="45">
        <f t="shared" si="4"/>
        <v>9</v>
      </c>
      <c r="M43" s="45">
        <f t="shared" si="4"/>
        <v>6</v>
      </c>
      <c r="N43" s="45">
        <f t="shared" si="4"/>
        <v>178</v>
      </c>
      <c r="O43" s="45">
        <f t="shared" si="4"/>
        <v>50</v>
      </c>
    </row>
    <row r="44" spans="1:15" ht="9.75" customHeight="1">
      <c r="A44" s="17"/>
      <c r="B44" s="17" t="s">
        <v>44</v>
      </c>
      <c r="C44" s="18"/>
      <c r="D44" s="10">
        <v>286</v>
      </c>
      <c r="E44" s="46">
        <v>149</v>
      </c>
      <c r="F44" s="46">
        <v>137</v>
      </c>
      <c r="G44" s="46">
        <v>279</v>
      </c>
      <c r="H44" s="46">
        <v>138</v>
      </c>
      <c r="I44" s="46">
        <v>141</v>
      </c>
      <c r="J44" s="46" t="s">
        <v>145</v>
      </c>
      <c r="K44" s="46" t="s">
        <v>145</v>
      </c>
      <c r="L44" s="46">
        <v>5</v>
      </c>
      <c r="M44" s="46">
        <v>4</v>
      </c>
      <c r="N44" s="46">
        <v>142</v>
      </c>
      <c r="O44" s="46">
        <v>44</v>
      </c>
    </row>
    <row r="45" spans="1:15" ht="9.75" customHeight="1">
      <c r="A45" s="17"/>
      <c r="B45" s="17" t="s">
        <v>45</v>
      </c>
      <c r="C45" s="18"/>
      <c r="D45" s="10">
        <v>56</v>
      </c>
      <c r="E45" s="46">
        <v>25</v>
      </c>
      <c r="F45" s="46">
        <v>31</v>
      </c>
      <c r="G45" s="46">
        <v>67</v>
      </c>
      <c r="H45" s="46">
        <v>37</v>
      </c>
      <c r="I45" s="46">
        <v>30</v>
      </c>
      <c r="J45" s="46" t="s">
        <v>145</v>
      </c>
      <c r="K45" s="46" t="s">
        <v>145</v>
      </c>
      <c r="L45" s="46">
        <v>4</v>
      </c>
      <c r="M45" s="46">
        <v>2</v>
      </c>
      <c r="N45" s="46">
        <v>36</v>
      </c>
      <c r="O45" s="46">
        <v>6</v>
      </c>
    </row>
    <row r="46" spans="1:15" ht="9.75" customHeight="1">
      <c r="A46" s="17"/>
      <c r="B46" s="17"/>
      <c r="C46" s="18"/>
      <c r="D46" s="10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s="14" customFormat="1" ht="9.75" customHeight="1">
      <c r="A47" s="27" t="s">
        <v>46</v>
      </c>
      <c r="B47" s="27"/>
      <c r="C47" s="15"/>
      <c r="D47" s="12">
        <f>SUM(D48:D49)</f>
        <v>339</v>
      </c>
      <c r="E47" s="45">
        <f aca="true" t="shared" si="5" ref="E47:O47">SUM(E48:E49)</f>
        <v>196</v>
      </c>
      <c r="F47" s="45">
        <f t="shared" si="5"/>
        <v>143</v>
      </c>
      <c r="G47" s="45">
        <f t="shared" si="5"/>
        <v>280</v>
      </c>
      <c r="H47" s="45">
        <f t="shared" si="5"/>
        <v>165</v>
      </c>
      <c r="I47" s="45">
        <f t="shared" si="5"/>
        <v>115</v>
      </c>
      <c r="J47" s="45">
        <f t="shared" si="5"/>
        <v>5</v>
      </c>
      <c r="K47" s="45">
        <f t="shared" si="5"/>
        <v>4</v>
      </c>
      <c r="L47" s="45">
        <f t="shared" si="5"/>
        <v>16</v>
      </c>
      <c r="M47" s="45">
        <f t="shared" si="5"/>
        <v>8</v>
      </c>
      <c r="N47" s="45">
        <f t="shared" si="5"/>
        <v>170</v>
      </c>
      <c r="O47" s="45">
        <f t="shared" si="5"/>
        <v>48</v>
      </c>
    </row>
    <row r="48" spans="1:15" ht="9.75" customHeight="1">
      <c r="A48" s="17"/>
      <c r="B48" s="17" t="s">
        <v>47</v>
      </c>
      <c r="C48" s="18"/>
      <c r="D48" s="10">
        <v>266</v>
      </c>
      <c r="E48" s="46">
        <v>149</v>
      </c>
      <c r="F48" s="46">
        <v>117</v>
      </c>
      <c r="G48" s="46">
        <v>209</v>
      </c>
      <c r="H48" s="46">
        <v>124</v>
      </c>
      <c r="I48" s="46">
        <v>85</v>
      </c>
      <c r="J48" s="46">
        <v>4</v>
      </c>
      <c r="K48" s="46">
        <v>3</v>
      </c>
      <c r="L48" s="46">
        <v>12</v>
      </c>
      <c r="M48" s="46">
        <v>6</v>
      </c>
      <c r="N48" s="46">
        <v>138</v>
      </c>
      <c r="O48" s="46">
        <v>42</v>
      </c>
    </row>
    <row r="49" spans="1:15" ht="9.75" customHeight="1">
      <c r="A49" s="17"/>
      <c r="B49" s="17" t="s">
        <v>48</v>
      </c>
      <c r="C49" s="18"/>
      <c r="D49" s="10">
        <v>73</v>
      </c>
      <c r="E49" s="46">
        <v>47</v>
      </c>
      <c r="F49" s="46">
        <v>26</v>
      </c>
      <c r="G49" s="46">
        <v>71</v>
      </c>
      <c r="H49" s="46">
        <v>41</v>
      </c>
      <c r="I49" s="46">
        <v>30</v>
      </c>
      <c r="J49" s="46">
        <v>1</v>
      </c>
      <c r="K49" s="46">
        <v>1</v>
      </c>
      <c r="L49" s="46">
        <v>4</v>
      </c>
      <c r="M49" s="46">
        <v>2</v>
      </c>
      <c r="N49" s="46">
        <v>32</v>
      </c>
      <c r="O49" s="46">
        <v>6</v>
      </c>
    </row>
    <row r="50" spans="1:15" ht="9.75" customHeight="1">
      <c r="A50" s="17"/>
      <c r="B50" s="17"/>
      <c r="C50" s="18"/>
      <c r="D50" s="10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14" customFormat="1" ht="9.75" customHeight="1">
      <c r="A51" s="27" t="s">
        <v>49</v>
      </c>
      <c r="B51" s="27"/>
      <c r="C51" s="15"/>
      <c r="D51" s="12">
        <f>SUM(D52:D55)</f>
        <v>444</v>
      </c>
      <c r="E51" s="45">
        <f aca="true" t="shared" si="6" ref="E51:O51">SUM(E52:E55)</f>
        <v>229</v>
      </c>
      <c r="F51" s="45">
        <f t="shared" si="6"/>
        <v>215</v>
      </c>
      <c r="G51" s="45">
        <f t="shared" si="6"/>
        <v>324</v>
      </c>
      <c r="H51" s="45">
        <f t="shared" si="6"/>
        <v>170</v>
      </c>
      <c r="I51" s="45">
        <f t="shared" si="6"/>
        <v>154</v>
      </c>
      <c r="J51" s="45">
        <f t="shared" si="6"/>
        <v>2</v>
      </c>
      <c r="K51" s="45" t="s">
        <v>145</v>
      </c>
      <c r="L51" s="45">
        <f t="shared" si="6"/>
        <v>19</v>
      </c>
      <c r="M51" s="45">
        <f t="shared" si="6"/>
        <v>10</v>
      </c>
      <c r="N51" s="45">
        <f t="shared" si="6"/>
        <v>283</v>
      </c>
      <c r="O51" s="45">
        <f t="shared" si="6"/>
        <v>56</v>
      </c>
    </row>
    <row r="52" spans="1:15" ht="9.75" customHeight="1">
      <c r="A52" s="17"/>
      <c r="B52" s="17" t="s">
        <v>50</v>
      </c>
      <c r="C52" s="18"/>
      <c r="D52" s="10">
        <v>175</v>
      </c>
      <c r="E52" s="46">
        <v>91</v>
      </c>
      <c r="F52" s="46">
        <v>84</v>
      </c>
      <c r="G52" s="46">
        <v>124</v>
      </c>
      <c r="H52" s="46">
        <v>73</v>
      </c>
      <c r="I52" s="46">
        <v>51</v>
      </c>
      <c r="J52" s="46">
        <v>1</v>
      </c>
      <c r="K52" s="46" t="s">
        <v>140</v>
      </c>
      <c r="L52" s="46">
        <v>4</v>
      </c>
      <c r="M52" s="46">
        <v>2</v>
      </c>
      <c r="N52" s="46">
        <v>127</v>
      </c>
      <c r="O52" s="46">
        <v>32</v>
      </c>
    </row>
    <row r="53" spans="1:15" ht="9.75" customHeight="1">
      <c r="A53" s="17"/>
      <c r="B53" s="17" t="s">
        <v>51</v>
      </c>
      <c r="C53" s="18"/>
      <c r="D53" s="10">
        <v>93</v>
      </c>
      <c r="E53" s="46">
        <v>47</v>
      </c>
      <c r="F53" s="46">
        <v>46</v>
      </c>
      <c r="G53" s="46">
        <v>71</v>
      </c>
      <c r="H53" s="46">
        <v>35</v>
      </c>
      <c r="I53" s="46">
        <v>36</v>
      </c>
      <c r="J53" s="46">
        <v>1</v>
      </c>
      <c r="K53" s="46" t="s">
        <v>145</v>
      </c>
      <c r="L53" s="46">
        <v>6</v>
      </c>
      <c r="M53" s="46">
        <v>2</v>
      </c>
      <c r="N53" s="46">
        <v>56</v>
      </c>
      <c r="O53" s="46">
        <v>6</v>
      </c>
    </row>
    <row r="54" spans="1:15" ht="9.75" customHeight="1">
      <c r="A54" s="17"/>
      <c r="B54" s="17" t="s">
        <v>52</v>
      </c>
      <c r="C54" s="18"/>
      <c r="D54" s="10">
        <v>144</v>
      </c>
      <c r="E54" s="46">
        <v>71</v>
      </c>
      <c r="F54" s="46">
        <v>73</v>
      </c>
      <c r="G54" s="46">
        <v>98</v>
      </c>
      <c r="H54" s="46">
        <v>48</v>
      </c>
      <c r="I54" s="46">
        <v>50</v>
      </c>
      <c r="J54" s="46" t="s">
        <v>140</v>
      </c>
      <c r="K54" s="46" t="s">
        <v>140</v>
      </c>
      <c r="L54" s="46">
        <v>8</v>
      </c>
      <c r="M54" s="46">
        <v>5</v>
      </c>
      <c r="N54" s="46">
        <v>83</v>
      </c>
      <c r="O54" s="46">
        <v>14</v>
      </c>
    </row>
    <row r="55" spans="1:15" ht="9.75" customHeight="1">
      <c r="A55" s="17"/>
      <c r="B55" s="17" t="s">
        <v>53</v>
      </c>
      <c r="C55" s="18"/>
      <c r="D55" s="10">
        <v>32</v>
      </c>
      <c r="E55" s="46">
        <v>20</v>
      </c>
      <c r="F55" s="46">
        <v>12</v>
      </c>
      <c r="G55" s="46">
        <v>31</v>
      </c>
      <c r="H55" s="46">
        <v>14</v>
      </c>
      <c r="I55" s="46">
        <v>17</v>
      </c>
      <c r="J55" s="46" t="s">
        <v>140</v>
      </c>
      <c r="K55" s="46" t="s">
        <v>140</v>
      </c>
      <c r="L55" s="46">
        <v>1</v>
      </c>
      <c r="M55" s="46">
        <v>1</v>
      </c>
      <c r="N55" s="46">
        <v>17</v>
      </c>
      <c r="O55" s="46">
        <v>4</v>
      </c>
    </row>
    <row r="56" spans="1:15" ht="9.75" customHeight="1">
      <c r="A56" s="17"/>
      <c r="B56" s="17"/>
      <c r="C56" s="18"/>
      <c r="D56" s="10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s="14" customFormat="1" ht="9.75" customHeight="1">
      <c r="A57" s="27" t="s">
        <v>54</v>
      </c>
      <c r="B57" s="27"/>
      <c r="C57" s="15"/>
      <c r="D57" s="12">
        <f>SUM(D58:D65)</f>
        <v>664</v>
      </c>
      <c r="E57" s="45">
        <f aca="true" t="shared" si="7" ref="E57:O57">SUM(E58:E65)</f>
        <v>349</v>
      </c>
      <c r="F57" s="45">
        <f t="shared" si="7"/>
        <v>315</v>
      </c>
      <c r="G57" s="45">
        <f t="shared" si="7"/>
        <v>617</v>
      </c>
      <c r="H57" s="45">
        <f t="shared" si="7"/>
        <v>357</v>
      </c>
      <c r="I57" s="45">
        <f t="shared" si="7"/>
        <v>260</v>
      </c>
      <c r="J57" s="45">
        <f t="shared" si="7"/>
        <v>2</v>
      </c>
      <c r="K57" s="45">
        <f t="shared" si="7"/>
        <v>1</v>
      </c>
      <c r="L57" s="45">
        <f t="shared" si="7"/>
        <v>18</v>
      </c>
      <c r="M57" s="45">
        <f t="shared" si="7"/>
        <v>12</v>
      </c>
      <c r="N57" s="45">
        <f t="shared" si="7"/>
        <v>328</v>
      </c>
      <c r="O57" s="45">
        <f t="shared" si="7"/>
        <v>78</v>
      </c>
    </row>
    <row r="58" spans="1:15" ht="9.75" customHeight="1">
      <c r="A58" s="17"/>
      <c r="B58" s="17" t="s">
        <v>55</v>
      </c>
      <c r="C58" s="18"/>
      <c r="D58" s="10">
        <v>154</v>
      </c>
      <c r="E58" s="46">
        <v>84</v>
      </c>
      <c r="F58" s="46">
        <v>70</v>
      </c>
      <c r="G58" s="46">
        <v>157</v>
      </c>
      <c r="H58" s="46">
        <v>81</v>
      </c>
      <c r="I58" s="46">
        <v>76</v>
      </c>
      <c r="J58" s="46" t="s">
        <v>145</v>
      </c>
      <c r="K58" s="46" t="s">
        <v>145</v>
      </c>
      <c r="L58" s="46">
        <v>4</v>
      </c>
      <c r="M58" s="46">
        <v>3</v>
      </c>
      <c r="N58" s="46">
        <v>88</v>
      </c>
      <c r="O58" s="46">
        <v>11</v>
      </c>
    </row>
    <row r="59" spans="1:15" ht="9.75" customHeight="1">
      <c r="A59" s="17"/>
      <c r="B59" s="17" t="s">
        <v>56</v>
      </c>
      <c r="C59" s="18"/>
      <c r="D59" s="10">
        <v>33</v>
      </c>
      <c r="E59" s="46">
        <v>17</v>
      </c>
      <c r="F59" s="46">
        <v>16</v>
      </c>
      <c r="G59" s="46">
        <v>40</v>
      </c>
      <c r="H59" s="46">
        <v>25</v>
      </c>
      <c r="I59" s="46">
        <v>15</v>
      </c>
      <c r="J59" s="46" t="s">
        <v>145</v>
      </c>
      <c r="K59" s="46" t="s">
        <v>145</v>
      </c>
      <c r="L59" s="46" t="s">
        <v>145</v>
      </c>
      <c r="M59" s="46" t="s">
        <v>145</v>
      </c>
      <c r="N59" s="46">
        <v>11</v>
      </c>
      <c r="O59" s="46">
        <v>2</v>
      </c>
    </row>
    <row r="60" spans="1:15" ht="9.75" customHeight="1">
      <c r="A60" s="17"/>
      <c r="B60" s="17" t="s">
        <v>57</v>
      </c>
      <c r="C60" s="18"/>
      <c r="D60" s="10">
        <v>205</v>
      </c>
      <c r="E60" s="46">
        <v>108</v>
      </c>
      <c r="F60" s="46">
        <v>97</v>
      </c>
      <c r="G60" s="46">
        <v>165</v>
      </c>
      <c r="H60" s="46">
        <v>94</v>
      </c>
      <c r="I60" s="46">
        <v>71</v>
      </c>
      <c r="J60" s="46">
        <v>1</v>
      </c>
      <c r="K60" s="46">
        <v>1</v>
      </c>
      <c r="L60" s="46">
        <v>5</v>
      </c>
      <c r="M60" s="46">
        <v>4</v>
      </c>
      <c r="N60" s="46">
        <v>101</v>
      </c>
      <c r="O60" s="46">
        <v>28</v>
      </c>
    </row>
    <row r="61" spans="1:15" ht="9.75" customHeight="1">
      <c r="A61" s="17"/>
      <c r="B61" s="17" t="s">
        <v>58</v>
      </c>
      <c r="C61" s="18"/>
      <c r="D61" s="10">
        <v>244</v>
      </c>
      <c r="E61" s="46">
        <v>121</v>
      </c>
      <c r="F61" s="46">
        <v>123</v>
      </c>
      <c r="G61" s="46">
        <v>189</v>
      </c>
      <c r="H61" s="46">
        <v>125</v>
      </c>
      <c r="I61" s="46">
        <v>64</v>
      </c>
      <c r="J61" s="46">
        <v>1</v>
      </c>
      <c r="K61" s="46" t="s">
        <v>145</v>
      </c>
      <c r="L61" s="46">
        <v>7</v>
      </c>
      <c r="M61" s="46">
        <v>4</v>
      </c>
      <c r="N61" s="46">
        <v>114</v>
      </c>
      <c r="O61" s="46">
        <v>33</v>
      </c>
    </row>
    <row r="62" spans="1:15" ht="9.75" customHeight="1">
      <c r="A62" s="17"/>
      <c r="B62" s="17" t="s">
        <v>59</v>
      </c>
      <c r="C62" s="18"/>
      <c r="D62" s="10">
        <v>13</v>
      </c>
      <c r="E62" s="46">
        <v>8</v>
      </c>
      <c r="F62" s="46">
        <v>5</v>
      </c>
      <c r="G62" s="46">
        <v>24</v>
      </c>
      <c r="H62" s="46">
        <v>10</v>
      </c>
      <c r="I62" s="46">
        <v>14</v>
      </c>
      <c r="J62" s="46" t="s">
        <v>145</v>
      </c>
      <c r="K62" s="46" t="s">
        <v>140</v>
      </c>
      <c r="L62" s="46" t="s">
        <v>145</v>
      </c>
      <c r="M62" s="46" t="s">
        <v>145</v>
      </c>
      <c r="N62" s="46">
        <v>8</v>
      </c>
      <c r="O62" s="46">
        <v>2</v>
      </c>
    </row>
    <row r="63" spans="1:15" ht="9.75" customHeight="1">
      <c r="A63" s="17"/>
      <c r="B63" s="17" t="s">
        <v>60</v>
      </c>
      <c r="C63" s="18"/>
      <c r="D63" s="10">
        <v>8</v>
      </c>
      <c r="E63" s="46">
        <v>6</v>
      </c>
      <c r="F63" s="46">
        <v>2</v>
      </c>
      <c r="G63" s="46">
        <v>29</v>
      </c>
      <c r="H63" s="46">
        <v>16</v>
      </c>
      <c r="I63" s="46">
        <v>13</v>
      </c>
      <c r="J63" s="46" t="s">
        <v>145</v>
      </c>
      <c r="K63" s="46" t="s">
        <v>140</v>
      </c>
      <c r="L63" s="46">
        <v>2</v>
      </c>
      <c r="M63" s="46">
        <v>1</v>
      </c>
      <c r="N63" s="46">
        <v>4</v>
      </c>
      <c r="O63" s="46">
        <v>2</v>
      </c>
    </row>
    <row r="64" spans="1:15" ht="9.75" customHeight="1">
      <c r="A64" s="17"/>
      <c r="B64" s="17" t="s">
        <v>61</v>
      </c>
      <c r="C64" s="18"/>
      <c r="D64" s="10">
        <v>6</v>
      </c>
      <c r="E64" s="46">
        <v>5</v>
      </c>
      <c r="F64" s="46">
        <v>1</v>
      </c>
      <c r="G64" s="46">
        <v>3</v>
      </c>
      <c r="H64" s="46">
        <v>2</v>
      </c>
      <c r="I64" s="46">
        <v>1</v>
      </c>
      <c r="J64" s="46" t="s">
        <v>140</v>
      </c>
      <c r="K64" s="46" t="s">
        <v>140</v>
      </c>
      <c r="L64" s="46" t="s">
        <v>145</v>
      </c>
      <c r="M64" s="46" t="s">
        <v>145</v>
      </c>
      <c r="N64" s="46" t="s">
        <v>145</v>
      </c>
      <c r="O64" s="46" t="s">
        <v>145</v>
      </c>
    </row>
    <row r="65" spans="1:15" ht="9.75" customHeight="1">
      <c r="A65" s="17"/>
      <c r="B65" s="17" t="s">
        <v>62</v>
      </c>
      <c r="C65" s="18"/>
      <c r="D65" s="10">
        <v>1</v>
      </c>
      <c r="E65" s="46" t="s">
        <v>145</v>
      </c>
      <c r="F65" s="46">
        <v>1</v>
      </c>
      <c r="G65" s="46">
        <v>10</v>
      </c>
      <c r="H65" s="46">
        <v>4</v>
      </c>
      <c r="I65" s="46">
        <v>6</v>
      </c>
      <c r="J65" s="46" t="s">
        <v>140</v>
      </c>
      <c r="K65" s="46" t="s">
        <v>140</v>
      </c>
      <c r="L65" s="46" t="s">
        <v>145</v>
      </c>
      <c r="M65" s="46" t="s">
        <v>145</v>
      </c>
      <c r="N65" s="46">
        <v>2</v>
      </c>
      <c r="O65" s="46" t="s">
        <v>145</v>
      </c>
    </row>
    <row r="66" spans="1:15" ht="9.75" customHeight="1">
      <c r="A66" s="17"/>
      <c r="B66" s="17"/>
      <c r="C66" s="18"/>
      <c r="D66" s="10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s="14" customFormat="1" ht="9.75" customHeight="1">
      <c r="A67" s="27" t="s">
        <v>63</v>
      </c>
      <c r="B67" s="27"/>
      <c r="C67" s="15"/>
      <c r="D67" s="12">
        <f>SUM(D68:D74)</f>
        <v>1122</v>
      </c>
      <c r="E67" s="45">
        <f aca="true" t="shared" si="8" ref="E67:O67">SUM(E68:E74)</f>
        <v>547</v>
      </c>
      <c r="F67" s="45">
        <f t="shared" si="8"/>
        <v>575</v>
      </c>
      <c r="G67" s="45">
        <f t="shared" si="8"/>
        <v>576</v>
      </c>
      <c r="H67" s="45">
        <f t="shared" si="8"/>
        <v>310</v>
      </c>
      <c r="I67" s="45">
        <f t="shared" si="8"/>
        <v>266</v>
      </c>
      <c r="J67" s="45">
        <f t="shared" si="8"/>
        <v>2</v>
      </c>
      <c r="K67" s="45">
        <f t="shared" si="8"/>
        <v>1</v>
      </c>
      <c r="L67" s="45">
        <f t="shared" si="8"/>
        <v>23</v>
      </c>
      <c r="M67" s="45">
        <f t="shared" si="8"/>
        <v>12</v>
      </c>
      <c r="N67" s="45">
        <f t="shared" si="8"/>
        <v>694</v>
      </c>
      <c r="O67" s="45">
        <f t="shared" si="8"/>
        <v>148</v>
      </c>
    </row>
    <row r="68" spans="1:15" ht="9.75" customHeight="1">
      <c r="A68" s="17"/>
      <c r="B68" s="17" t="s">
        <v>64</v>
      </c>
      <c r="C68" s="18"/>
      <c r="D68" s="10">
        <v>255</v>
      </c>
      <c r="E68" s="46">
        <v>135</v>
      </c>
      <c r="F68" s="46">
        <v>120</v>
      </c>
      <c r="G68" s="46">
        <v>76</v>
      </c>
      <c r="H68" s="46">
        <v>42</v>
      </c>
      <c r="I68" s="46">
        <v>34</v>
      </c>
      <c r="J68" s="46" t="s">
        <v>145</v>
      </c>
      <c r="K68" s="46" t="s">
        <v>145</v>
      </c>
      <c r="L68" s="46">
        <v>5</v>
      </c>
      <c r="M68" s="46">
        <v>1</v>
      </c>
      <c r="N68" s="46">
        <v>156</v>
      </c>
      <c r="O68" s="46">
        <v>48</v>
      </c>
    </row>
    <row r="69" spans="1:15" ht="9.75" customHeight="1">
      <c r="A69" s="17"/>
      <c r="B69" s="17" t="s">
        <v>65</v>
      </c>
      <c r="C69" s="18"/>
      <c r="D69" s="10">
        <v>59</v>
      </c>
      <c r="E69" s="46">
        <v>29</v>
      </c>
      <c r="F69" s="46">
        <v>30</v>
      </c>
      <c r="G69" s="46">
        <v>90</v>
      </c>
      <c r="H69" s="46">
        <v>57</v>
      </c>
      <c r="I69" s="46">
        <v>33</v>
      </c>
      <c r="J69" s="46" t="s">
        <v>145</v>
      </c>
      <c r="K69" s="46" t="s">
        <v>145</v>
      </c>
      <c r="L69" s="46">
        <v>3</v>
      </c>
      <c r="M69" s="46">
        <v>1</v>
      </c>
      <c r="N69" s="46">
        <v>38</v>
      </c>
      <c r="O69" s="46">
        <v>10</v>
      </c>
    </row>
    <row r="70" spans="1:15" ht="9.75" customHeight="1">
      <c r="A70" s="17"/>
      <c r="B70" s="17" t="s">
        <v>66</v>
      </c>
      <c r="C70" s="18"/>
      <c r="D70" s="10">
        <v>441</v>
      </c>
      <c r="E70" s="46">
        <v>207</v>
      </c>
      <c r="F70" s="46">
        <v>234</v>
      </c>
      <c r="G70" s="46">
        <v>157</v>
      </c>
      <c r="H70" s="46">
        <v>80</v>
      </c>
      <c r="I70" s="46">
        <v>77</v>
      </c>
      <c r="J70" s="46">
        <v>1</v>
      </c>
      <c r="K70" s="46" t="s">
        <v>145</v>
      </c>
      <c r="L70" s="46">
        <v>11</v>
      </c>
      <c r="M70" s="46">
        <v>8</v>
      </c>
      <c r="N70" s="46">
        <v>297</v>
      </c>
      <c r="O70" s="46">
        <v>46</v>
      </c>
    </row>
    <row r="71" spans="1:15" ht="9.75" customHeight="1">
      <c r="A71" s="17"/>
      <c r="B71" s="17" t="s">
        <v>67</v>
      </c>
      <c r="C71" s="18"/>
      <c r="D71" s="10">
        <v>146</v>
      </c>
      <c r="E71" s="46">
        <v>63</v>
      </c>
      <c r="F71" s="46">
        <v>83</v>
      </c>
      <c r="G71" s="46">
        <v>66</v>
      </c>
      <c r="H71" s="46">
        <v>29</v>
      </c>
      <c r="I71" s="46">
        <v>37</v>
      </c>
      <c r="J71" s="46" t="s">
        <v>145</v>
      </c>
      <c r="K71" s="46" t="s">
        <v>145</v>
      </c>
      <c r="L71" s="46" t="s">
        <v>145</v>
      </c>
      <c r="M71" s="46" t="s">
        <v>145</v>
      </c>
      <c r="N71" s="46">
        <v>73</v>
      </c>
      <c r="O71" s="46">
        <v>16</v>
      </c>
    </row>
    <row r="72" spans="1:15" ht="9.75" customHeight="1">
      <c r="A72" s="17"/>
      <c r="B72" s="17" t="s">
        <v>68</v>
      </c>
      <c r="C72" s="18"/>
      <c r="D72" s="10">
        <v>110</v>
      </c>
      <c r="E72" s="46">
        <v>54</v>
      </c>
      <c r="F72" s="46">
        <v>56</v>
      </c>
      <c r="G72" s="46">
        <v>68</v>
      </c>
      <c r="H72" s="46">
        <v>35</v>
      </c>
      <c r="I72" s="46">
        <v>33</v>
      </c>
      <c r="J72" s="46">
        <v>1</v>
      </c>
      <c r="K72" s="46">
        <v>1</v>
      </c>
      <c r="L72" s="46">
        <v>3</v>
      </c>
      <c r="M72" s="46">
        <v>1</v>
      </c>
      <c r="N72" s="46">
        <v>47</v>
      </c>
      <c r="O72" s="46">
        <v>9</v>
      </c>
    </row>
    <row r="73" spans="1:15" ht="9.75" customHeight="1">
      <c r="A73" s="17"/>
      <c r="B73" s="17" t="s">
        <v>69</v>
      </c>
      <c r="C73" s="18"/>
      <c r="D73" s="10">
        <v>104</v>
      </c>
      <c r="E73" s="46">
        <v>56</v>
      </c>
      <c r="F73" s="46">
        <v>48</v>
      </c>
      <c r="G73" s="46">
        <v>90</v>
      </c>
      <c r="H73" s="46">
        <v>55</v>
      </c>
      <c r="I73" s="46">
        <v>35</v>
      </c>
      <c r="J73" s="46" t="s">
        <v>145</v>
      </c>
      <c r="K73" s="46" t="s">
        <v>140</v>
      </c>
      <c r="L73" s="46">
        <v>1</v>
      </c>
      <c r="M73" s="46">
        <v>1</v>
      </c>
      <c r="N73" s="46">
        <v>72</v>
      </c>
      <c r="O73" s="46">
        <v>18</v>
      </c>
    </row>
    <row r="74" spans="1:15" ht="9.75" customHeight="1">
      <c r="A74" s="17"/>
      <c r="B74" s="17" t="s">
        <v>70</v>
      </c>
      <c r="C74" s="18"/>
      <c r="D74" s="10">
        <v>7</v>
      </c>
      <c r="E74" s="46">
        <v>3</v>
      </c>
      <c r="F74" s="46">
        <v>4</v>
      </c>
      <c r="G74" s="46">
        <v>29</v>
      </c>
      <c r="H74" s="46">
        <v>12</v>
      </c>
      <c r="I74" s="46">
        <v>17</v>
      </c>
      <c r="J74" s="46" t="s">
        <v>145</v>
      </c>
      <c r="K74" s="46" t="s">
        <v>140</v>
      </c>
      <c r="L74" s="46" t="s">
        <v>145</v>
      </c>
      <c r="M74" s="46" t="s">
        <v>145</v>
      </c>
      <c r="N74" s="46">
        <v>11</v>
      </c>
      <c r="O74" s="46">
        <v>1</v>
      </c>
    </row>
    <row r="75" spans="1:15" ht="9.75" customHeight="1">
      <c r="A75" s="17"/>
      <c r="B75" s="17"/>
      <c r="C75" s="18"/>
      <c r="D75" s="10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s="14" customFormat="1" ht="9.75" customHeight="1">
      <c r="A76" s="27" t="s">
        <v>71</v>
      </c>
      <c r="B76" s="27"/>
      <c r="C76" s="15"/>
      <c r="D76" s="12">
        <f>SUM(D77:D79)</f>
        <v>250</v>
      </c>
      <c r="E76" s="45">
        <f aca="true" t="shared" si="9" ref="E76:O76">SUM(E77:E79)</f>
        <v>137</v>
      </c>
      <c r="F76" s="45">
        <f t="shared" si="9"/>
        <v>113</v>
      </c>
      <c r="G76" s="45">
        <f t="shared" si="9"/>
        <v>267</v>
      </c>
      <c r="H76" s="45">
        <f t="shared" si="9"/>
        <v>139</v>
      </c>
      <c r="I76" s="45">
        <f t="shared" si="9"/>
        <v>128</v>
      </c>
      <c r="J76" s="45">
        <f t="shared" si="9"/>
        <v>1</v>
      </c>
      <c r="K76" s="45">
        <f t="shared" si="9"/>
        <v>1</v>
      </c>
      <c r="L76" s="45">
        <f t="shared" si="9"/>
        <v>8</v>
      </c>
      <c r="M76" s="45">
        <f t="shared" si="9"/>
        <v>3</v>
      </c>
      <c r="N76" s="45">
        <f t="shared" si="9"/>
        <v>147</v>
      </c>
      <c r="O76" s="45">
        <f t="shared" si="9"/>
        <v>38</v>
      </c>
    </row>
    <row r="77" spans="1:15" ht="9.75" customHeight="1">
      <c r="A77" s="17"/>
      <c r="B77" s="17" t="s">
        <v>72</v>
      </c>
      <c r="C77" s="18"/>
      <c r="D77" s="10">
        <v>148</v>
      </c>
      <c r="E77" s="46">
        <v>81</v>
      </c>
      <c r="F77" s="46">
        <v>67</v>
      </c>
      <c r="G77" s="46">
        <v>143</v>
      </c>
      <c r="H77" s="46">
        <v>75</v>
      </c>
      <c r="I77" s="46">
        <v>68</v>
      </c>
      <c r="J77" s="46" t="s">
        <v>145</v>
      </c>
      <c r="K77" s="46" t="s">
        <v>145</v>
      </c>
      <c r="L77" s="46">
        <v>5</v>
      </c>
      <c r="M77" s="46">
        <v>2</v>
      </c>
      <c r="N77" s="46">
        <v>101</v>
      </c>
      <c r="O77" s="46">
        <v>26</v>
      </c>
    </row>
    <row r="78" spans="1:15" ht="9.75" customHeight="1">
      <c r="A78" s="17"/>
      <c r="B78" s="17" t="s">
        <v>73</v>
      </c>
      <c r="C78" s="18"/>
      <c r="D78" s="10">
        <v>24</v>
      </c>
      <c r="E78" s="46">
        <v>15</v>
      </c>
      <c r="F78" s="46">
        <v>9</v>
      </c>
      <c r="G78" s="46">
        <v>23</v>
      </c>
      <c r="H78" s="46">
        <v>13</v>
      </c>
      <c r="I78" s="46">
        <v>10</v>
      </c>
      <c r="J78" s="46" t="s">
        <v>145</v>
      </c>
      <c r="K78" s="46" t="s">
        <v>145</v>
      </c>
      <c r="L78" s="46" t="s">
        <v>145</v>
      </c>
      <c r="M78" s="46" t="s">
        <v>145</v>
      </c>
      <c r="N78" s="46">
        <v>13</v>
      </c>
      <c r="O78" s="46">
        <v>3</v>
      </c>
    </row>
    <row r="79" spans="1:15" ht="9.75" customHeight="1">
      <c r="A79" s="17"/>
      <c r="B79" s="17" t="s">
        <v>74</v>
      </c>
      <c r="C79" s="18"/>
      <c r="D79" s="10">
        <v>78</v>
      </c>
      <c r="E79" s="11">
        <v>41</v>
      </c>
      <c r="F79" s="11">
        <v>37</v>
      </c>
      <c r="G79" s="11">
        <v>101</v>
      </c>
      <c r="H79" s="11">
        <v>51</v>
      </c>
      <c r="I79" s="11">
        <v>50</v>
      </c>
      <c r="J79" s="11">
        <v>1</v>
      </c>
      <c r="K79" s="11">
        <v>1</v>
      </c>
      <c r="L79" s="11">
        <v>3</v>
      </c>
      <c r="M79" s="11">
        <v>1</v>
      </c>
      <c r="N79" s="11">
        <v>33</v>
      </c>
      <c r="O79" s="11">
        <v>9</v>
      </c>
    </row>
    <row r="80" spans="1:4" ht="3.75" customHeight="1" thickBot="1">
      <c r="A80" s="19"/>
      <c r="B80" s="19"/>
      <c r="C80" s="18"/>
      <c r="D80" s="20"/>
    </row>
    <row r="81" spans="1:15" ht="12">
      <c r="A81" s="21" t="s">
        <v>75</v>
      </c>
      <c r="B81" s="2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7.25" customHeight="1">
      <c r="B82" s="2" t="s">
        <v>76</v>
      </c>
    </row>
    <row r="83" ht="12" customHeight="1" thickBot="1">
      <c r="O83" s="4"/>
    </row>
    <row r="84" spans="1:15" ht="11.25" customHeight="1" thickTop="1">
      <c r="A84" s="28" t="s">
        <v>3</v>
      </c>
      <c r="B84" s="28"/>
      <c r="C84" s="28"/>
      <c r="D84" s="31" t="s">
        <v>4</v>
      </c>
      <c r="E84" s="28"/>
      <c r="F84" s="32"/>
      <c r="G84" s="41" t="s">
        <v>5</v>
      </c>
      <c r="H84" s="42"/>
      <c r="I84" s="42"/>
      <c r="J84" s="42"/>
      <c r="K84" s="43"/>
      <c r="L84" s="31" t="s">
        <v>6</v>
      </c>
      <c r="M84" s="32"/>
      <c r="N84" s="31" t="s">
        <v>7</v>
      </c>
      <c r="O84" s="31" t="s">
        <v>8</v>
      </c>
    </row>
    <row r="85" spans="1:15" ht="11.25" customHeight="1">
      <c r="A85" s="29"/>
      <c r="B85" s="29"/>
      <c r="C85" s="29"/>
      <c r="D85" s="33"/>
      <c r="E85" s="30"/>
      <c r="F85" s="34"/>
      <c r="G85" s="35" t="s">
        <v>9</v>
      </c>
      <c r="H85" s="36"/>
      <c r="I85" s="37"/>
      <c r="J85" s="38" t="s">
        <v>10</v>
      </c>
      <c r="L85" s="33"/>
      <c r="M85" s="34"/>
      <c r="N85" s="40"/>
      <c r="O85" s="40"/>
    </row>
    <row r="86" spans="1:15" ht="21" customHeight="1">
      <c r="A86" s="30"/>
      <c r="B86" s="30"/>
      <c r="C86" s="30"/>
      <c r="D86" s="5" t="s">
        <v>11</v>
      </c>
      <c r="E86" s="5" t="s">
        <v>12</v>
      </c>
      <c r="F86" s="6" t="s">
        <v>13</v>
      </c>
      <c r="G86" s="5" t="s">
        <v>11</v>
      </c>
      <c r="H86" s="5" t="s">
        <v>12</v>
      </c>
      <c r="I86" s="6" t="s">
        <v>13</v>
      </c>
      <c r="J86" s="39"/>
      <c r="K86" s="25" t="s">
        <v>77</v>
      </c>
      <c r="L86" s="5" t="s">
        <v>15</v>
      </c>
      <c r="M86" s="8" t="s">
        <v>16</v>
      </c>
      <c r="N86" s="33"/>
      <c r="O86" s="33"/>
    </row>
    <row r="87" ht="5.25" customHeight="1">
      <c r="D87" s="9"/>
    </row>
    <row r="88" spans="1:15" s="14" customFormat="1" ht="10.5" customHeight="1">
      <c r="A88" s="27" t="s">
        <v>78</v>
      </c>
      <c r="B88" s="27"/>
      <c r="D88" s="12">
        <f>SUM(D89:D93)</f>
        <v>104</v>
      </c>
      <c r="E88" s="45">
        <f aca="true" t="shared" si="10" ref="E88:O88">SUM(E89:E93)</f>
        <v>53</v>
      </c>
      <c r="F88" s="45">
        <f t="shared" si="10"/>
        <v>51</v>
      </c>
      <c r="G88" s="45">
        <f t="shared" si="10"/>
        <v>183</v>
      </c>
      <c r="H88" s="45">
        <f t="shared" si="10"/>
        <v>103</v>
      </c>
      <c r="I88" s="45">
        <f t="shared" si="10"/>
        <v>80</v>
      </c>
      <c r="J88" s="45">
        <f t="shared" si="10"/>
        <v>1</v>
      </c>
      <c r="K88" s="45" t="s">
        <v>145</v>
      </c>
      <c r="L88" s="45">
        <f t="shared" si="10"/>
        <v>6</v>
      </c>
      <c r="M88" s="45" t="s">
        <v>145</v>
      </c>
      <c r="N88" s="45">
        <f t="shared" si="10"/>
        <v>62</v>
      </c>
      <c r="O88" s="45">
        <f t="shared" si="10"/>
        <v>12</v>
      </c>
    </row>
    <row r="89" spans="1:15" ht="10.5" customHeight="1">
      <c r="A89" s="17"/>
      <c r="B89" s="17" t="s">
        <v>79</v>
      </c>
      <c r="D89" s="10">
        <v>15</v>
      </c>
      <c r="E89" s="46">
        <v>10</v>
      </c>
      <c r="F89" s="46">
        <v>5</v>
      </c>
      <c r="G89" s="46">
        <v>18</v>
      </c>
      <c r="H89" s="46">
        <v>11</v>
      </c>
      <c r="I89" s="46">
        <v>7</v>
      </c>
      <c r="J89" s="46">
        <v>1</v>
      </c>
      <c r="K89" s="46" t="s">
        <v>24</v>
      </c>
      <c r="L89" s="46">
        <v>1</v>
      </c>
      <c r="M89" s="46" t="s">
        <v>24</v>
      </c>
      <c r="N89" s="46">
        <v>11</v>
      </c>
      <c r="O89" s="46">
        <v>3</v>
      </c>
    </row>
    <row r="90" spans="1:15" ht="10.5" customHeight="1">
      <c r="A90" s="17"/>
      <c r="B90" s="17" t="s">
        <v>80</v>
      </c>
      <c r="D90" s="10">
        <v>10</v>
      </c>
      <c r="E90" s="46">
        <v>3</v>
      </c>
      <c r="F90" s="46">
        <v>7</v>
      </c>
      <c r="G90" s="46">
        <v>21</v>
      </c>
      <c r="H90" s="46">
        <v>11</v>
      </c>
      <c r="I90" s="46">
        <v>10</v>
      </c>
      <c r="J90" s="46" t="s">
        <v>24</v>
      </c>
      <c r="K90" s="46" t="s">
        <v>24</v>
      </c>
      <c r="L90" s="46" t="s">
        <v>24</v>
      </c>
      <c r="M90" s="46" t="s">
        <v>24</v>
      </c>
      <c r="N90" s="46">
        <v>7</v>
      </c>
      <c r="O90" s="46">
        <v>1</v>
      </c>
    </row>
    <row r="91" spans="1:15" ht="10.5" customHeight="1">
      <c r="A91" s="17"/>
      <c r="B91" s="17" t="s">
        <v>81</v>
      </c>
      <c r="D91" s="10">
        <v>46</v>
      </c>
      <c r="E91" s="46">
        <v>23</v>
      </c>
      <c r="F91" s="46">
        <v>23</v>
      </c>
      <c r="G91" s="46">
        <v>67</v>
      </c>
      <c r="H91" s="46">
        <v>34</v>
      </c>
      <c r="I91" s="46">
        <v>33</v>
      </c>
      <c r="J91" s="46" t="s">
        <v>24</v>
      </c>
      <c r="K91" s="46" t="s">
        <v>24</v>
      </c>
      <c r="L91" s="46">
        <v>5</v>
      </c>
      <c r="M91" s="46" t="s">
        <v>24</v>
      </c>
      <c r="N91" s="46">
        <v>22</v>
      </c>
      <c r="O91" s="46">
        <v>6</v>
      </c>
    </row>
    <row r="92" spans="1:15" ht="10.5" customHeight="1">
      <c r="A92" s="17"/>
      <c r="B92" s="17" t="s">
        <v>82</v>
      </c>
      <c r="D92" s="10">
        <v>22</v>
      </c>
      <c r="E92" s="46">
        <v>12</v>
      </c>
      <c r="F92" s="46">
        <v>10</v>
      </c>
      <c r="G92" s="46">
        <v>40</v>
      </c>
      <c r="H92" s="46">
        <v>27</v>
      </c>
      <c r="I92" s="46">
        <v>13</v>
      </c>
      <c r="J92" s="46" t="s">
        <v>24</v>
      </c>
      <c r="K92" s="46" t="s">
        <v>24</v>
      </c>
      <c r="L92" s="46" t="s">
        <v>24</v>
      </c>
      <c r="M92" s="46" t="s">
        <v>24</v>
      </c>
      <c r="N92" s="46">
        <v>13</v>
      </c>
      <c r="O92" s="46" t="s">
        <v>145</v>
      </c>
    </row>
    <row r="93" spans="1:15" ht="10.5" customHeight="1">
      <c r="A93" s="17"/>
      <c r="B93" s="17" t="s">
        <v>83</v>
      </c>
      <c r="D93" s="10">
        <v>11</v>
      </c>
      <c r="E93" s="46">
        <v>5</v>
      </c>
      <c r="F93" s="46">
        <v>6</v>
      </c>
      <c r="G93" s="46">
        <v>37</v>
      </c>
      <c r="H93" s="46">
        <v>20</v>
      </c>
      <c r="I93" s="46">
        <v>17</v>
      </c>
      <c r="J93" s="46" t="s">
        <v>24</v>
      </c>
      <c r="K93" s="46" t="s">
        <v>24</v>
      </c>
      <c r="L93" s="46" t="s">
        <v>24</v>
      </c>
      <c r="M93" s="46" t="s">
        <v>24</v>
      </c>
      <c r="N93" s="46">
        <v>9</v>
      </c>
      <c r="O93" s="46">
        <v>2</v>
      </c>
    </row>
    <row r="94" spans="1:15" ht="9" customHeight="1">
      <c r="A94" s="17"/>
      <c r="B94" s="17"/>
      <c r="D94" s="12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s="14" customFormat="1" ht="10.5" customHeight="1">
      <c r="A95" s="27" t="s">
        <v>84</v>
      </c>
      <c r="B95" s="27"/>
      <c r="D95" s="12">
        <f>SUM(D96:D102)</f>
        <v>406</v>
      </c>
      <c r="E95" s="45">
        <f aca="true" t="shared" si="11" ref="E95:O95">SUM(E96:E102)</f>
        <v>216</v>
      </c>
      <c r="F95" s="45">
        <f t="shared" si="11"/>
        <v>190</v>
      </c>
      <c r="G95" s="45">
        <f t="shared" si="11"/>
        <v>487</v>
      </c>
      <c r="H95" s="45">
        <f t="shared" si="11"/>
        <v>242</v>
      </c>
      <c r="I95" s="45">
        <f t="shared" si="11"/>
        <v>245</v>
      </c>
      <c r="J95" s="45" t="s">
        <v>145</v>
      </c>
      <c r="K95" s="45" t="s">
        <v>145</v>
      </c>
      <c r="L95" s="45">
        <f t="shared" si="11"/>
        <v>16</v>
      </c>
      <c r="M95" s="45">
        <f t="shared" si="11"/>
        <v>5</v>
      </c>
      <c r="N95" s="45">
        <f t="shared" si="11"/>
        <v>208</v>
      </c>
      <c r="O95" s="45">
        <f t="shared" si="11"/>
        <v>35</v>
      </c>
    </row>
    <row r="96" spans="1:15" ht="10.5" customHeight="1">
      <c r="A96" s="17"/>
      <c r="B96" s="17" t="s">
        <v>85</v>
      </c>
      <c r="D96" s="10">
        <v>126</v>
      </c>
      <c r="E96" s="46">
        <v>63</v>
      </c>
      <c r="F96" s="46">
        <v>63</v>
      </c>
      <c r="G96" s="46">
        <v>158</v>
      </c>
      <c r="H96" s="46">
        <v>81</v>
      </c>
      <c r="I96" s="46">
        <v>77</v>
      </c>
      <c r="J96" s="46" t="s">
        <v>145</v>
      </c>
      <c r="K96" s="46" t="s">
        <v>145</v>
      </c>
      <c r="L96" s="46">
        <v>6</v>
      </c>
      <c r="M96" s="46">
        <v>3</v>
      </c>
      <c r="N96" s="46">
        <v>60</v>
      </c>
      <c r="O96" s="46">
        <v>13</v>
      </c>
    </row>
    <row r="97" spans="1:15" ht="10.5" customHeight="1">
      <c r="A97" s="17"/>
      <c r="B97" s="17" t="s">
        <v>86</v>
      </c>
      <c r="D97" s="10">
        <v>73</v>
      </c>
      <c r="E97" s="46">
        <v>38</v>
      </c>
      <c r="F97" s="46">
        <v>35</v>
      </c>
      <c r="G97" s="46">
        <v>83</v>
      </c>
      <c r="H97" s="46">
        <v>34</v>
      </c>
      <c r="I97" s="46">
        <v>49</v>
      </c>
      <c r="J97" s="46" t="s">
        <v>145</v>
      </c>
      <c r="K97" s="46" t="s">
        <v>145</v>
      </c>
      <c r="L97" s="46">
        <v>3</v>
      </c>
      <c r="M97" s="46">
        <v>1</v>
      </c>
      <c r="N97" s="46">
        <v>41</v>
      </c>
      <c r="O97" s="46">
        <v>2</v>
      </c>
    </row>
    <row r="98" spans="1:15" ht="10.5" customHeight="1">
      <c r="A98" s="17"/>
      <c r="B98" s="17" t="s">
        <v>87</v>
      </c>
      <c r="D98" s="10">
        <v>119</v>
      </c>
      <c r="E98" s="46">
        <v>63</v>
      </c>
      <c r="F98" s="46">
        <v>56</v>
      </c>
      <c r="G98" s="46">
        <v>118</v>
      </c>
      <c r="H98" s="46">
        <v>60</v>
      </c>
      <c r="I98" s="46">
        <v>58</v>
      </c>
      <c r="J98" s="46" t="s">
        <v>145</v>
      </c>
      <c r="K98" s="46" t="s">
        <v>145</v>
      </c>
      <c r="L98" s="46">
        <v>3</v>
      </c>
      <c r="M98" s="46" t="s">
        <v>145</v>
      </c>
      <c r="N98" s="46">
        <v>61</v>
      </c>
      <c r="O98" s="46">
        <v>12</v>
      </c>
    </row>
    <row r="99" spans="1:15" ht="10.5" customHeight="1">
      <c r="A99" s="17"/>
      <c r="B99" s="17" t="s">
        <v>88</v>
      </c>
      <c r="D99" s="10">
        <v>34</v>
      </c>
      <c r="E99" s="46">
        <v>18</v>
      </c>
      <c r="F99" s="46">
        <v>16</v>
      </c>
      <c r="G99" s="46">
        <v>24</v>
      </c>
      <c r="H99" s="46">
        <v>19</v>
      </c>
      <c r="I99" s="46">
        <v>5</v>
      </c>
      <c r="J99" s="46" t="s">
        <v>24</v>
      </c>
      <c r="K99" s="46" t="s">
        <v>24</v>
      </c>
      <c r="L99" s="46">
        <v>2</v>
      </c>
      <c r="M99" s="46" t="s">
        <v>145</v>
      </c>
      <c r="N99" s="46">
        <v>11</v>
      </c>
      <c r="O99" s="46">
        <v>3</v>
      </c>
    </row>
    <row r="100" spans="1:15" ht="10.5" customHeight="1">
      <c r="A100" s="17"/>
      <c r="B100" s="17" t="s">
        <v>89</v>
      </c>
      <c r="D100" s="10">
        <v>26</v>
      </c>
      <c r="E100" s="46">
        <v>17</v>
      </c>
      <c r="F100" s="46">
        <v>9</v>
      </c>
      <c r="G100" s="46">
        <v>49</v>
      </c>
      <c r="H100" s="46">
        <v>21</v>
      </c>
      <c r="I100" s="46">
        <v>28</v>
      </c>
      <c r="J100" s="46" t="s">
        <v>24</v>
      </c>
      <c r="K100" s="46" t="s">
        <v>24</v>
      </c>
      <c r="L100" s="46">
        <v>2</v>
      </c>
      <c r="M100" s="46">
        <v>1</v>
      </c>
      <c r="N100" s="46">
        <v>18</v>
      </c>
      <c r="O100" s="46">
        <v>3</v>
      </c>
    </row>
    <row r="101" spans="1:15" ht="10.5" customHeight="1">
      <c r="A101" s="17"/>
      <c r="B101" s="17" t="s">
        <v>90</v>
      </c>
      <c r="D101" s="10">
        <v>15</v>
      </c>
      <c r="E101" s="46">
        <v>8</v>
      </c>
      <c r="F101" s="46">
        <v>7</v>
      </c>
      <c r="G101" s="46">
        <v>28</v>
      </c>
      <c r="H101" s="46">
        <v>13</v>
      </c>
      <c r="I101" s="46">
        <v>15</v>
      </c>
      <c r="J101" s="46" t="s">
        <v>24</v>
      </c>
      <c r="K101" s="46" t="s">
        <v>24</v>
      </c>
      <c r="L101" s="46" t="s">
        <v>145</v>
      </c>
      <c r="M101" s="46" t="s">
        <v>145</v>
      </c>
      <c r="N101" s="46">
        <v>9</v>
      </c>
      <c r="O101" s="46">
        <v>1</v>
      </c>
    </row>
    <row r="102" spans="1:15" ht="10.5" customHeight="1">
      <c r="A102" s="17"/>
      <c r="B102" s="17" t="s">
        <v>91</v>
      </c>
      <c r="D102" s="10">
        <v>13</v>
      </c>
      <c r="E102" s="46">
        <v>9</v>
      </c>
      <c r="F102" s="46">
        <v>4</v>
      </c>
      <c r="G102" s="46">
        <v>27</v>
      </c>
      <c r="H102" s="46">
        <v>14</v>
      </c>
      <c r="I102" s="46">
        <v>13</v>
      </c>
      <c r="J102" s="46" t="s">
        <v>24</v>
      </c>
      <c r="K102" s="46" t="s">
        <v>24</v>
      </c>
      <c r="L102" s="46" t="s">
        <v>145</v>
      </c>
      <c r="M102" s="46" t="s">
        <v>145</v>
      </c>
      <c r="N102" s="46">
        <v>8</v>
      </c>
      <c r="O102" s="46">
        <v>1</v>
      </c>
    </row>
    <row r="103" spans="1:15" ht="9" customHeight="1">
      <c r="A103" s="17"/>
      <c r="B103" s="17"/>
      <c r="D103" s="12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s="14" customFormat="1" ht="10.5" customHeight="1">
      <c r="A104" s="27" t="s">
        <v>92</v>
      </c>
      <c r="B104" s="27"/>
      <c r="D104" s="12">
        <f>SUM(D105:D111)</f>
        <v>442</v>
      </c>
      <c r="E104" s="45">
        <f aca="true" t="shared" si="12" ref="E104:O104">SUM(E105:E111)</f>
        <v>234</v>
      </c>
      <c r="F104" s="45">
        <f t="shared" si="12"/>
        <v>208</v>
      </c>
      <c r="G104" s="45">
        <f t="shared" si="12"/>
        <v>582</v>
      </c>
      <c r="H104" s="45">
        <f t="shared" si="12"/>
        <v>308</v>
      </c>
      <c r="I104" s="45">
        <f t="shared" si="12"/>
        <v>274</v>
      </c>
      <c r="J104" s="45" t="s">
        <v>145</v>
      </c>
      <c r="K104" s="45" t="s">
        <v>145</v>
      </c>
      <c r="L104" s="45">
        <f t="shared" si="12"/>
        <v>12</v>
      </c>
      <c r="M104" s="45">
        <f t="shared" si="12"/>
        <v>9</v>
      </c>
      <c r="N104" s="45">
        <f t="shared" si="12"/>
        <v>237</v>
      </c>
      <c r="O104" s="45">
        <f t="shared" si="12"/>
        <v>53</v>
      </c>
    </row>
    <row r="105" spans="1:15" ht="10.5" customHeight="1">
      <c r="A105" s="17"/>
      <c r="B105" s="17" t="s">
        <v>93</v>
      </c>
      <c r="D105" s="10">
        <v>66</v>
      </c>
      <c r="E105" s="46">
        <v>35</v>
      </c>
      <c r="F105" s="46">
        <v>31</v>
      </c>
      <c r="G105" s="46">
        <v>66</v>
      </c>
      <c r="H105" s="46">
        <v>43</v>
      </c>
      <c r="I105" s="46">
        <v>23</v>
      </c>
      <c r="J105" s="46" t="s">
        <v>145</v>
      </c>
      <c r="K105" s="46" t="s">
        <v>145</v>
      </c>
      <c r="L105" s="46">
        <v>2</v>
      </c>
      <c r="M105" s="46">
        <v>1</v>
      </c>
      <c r="N105" s="46">
        <v>39</v>
      </c>
      <c r="O105" s="46">
        <v>12</v>
      </c>
    </row>
    <row r="106" spans="1:15" ht="10.5" customHeight="1">
      <c r="A106" s="17"/>
      <c r="B106" s="17" t="s">
        <v>94</v>
      </c>
      <c r="D106" s="10">
        <v>47</v>
      </c>
      <c r="E106" s="46">
        <v>27</v>
      </c>
      <c r="F106" s="46">
        <v>20</v>
      </c>
      <c r="G106" s="46">
        <v>40</v>
      </c>
      <c r="H106" s="46">
        <v>24</v>
      </c>
      <c r="I106" s="46">
        <v>16</v>
      </c>
      <c r="J106" s="46" t="s">
        <v>145</v>
      </c>
      <c r="K106" s="46" t="s">
        <v>145</v>
      </c>
      <c r="L106" s="46">
        <v>2</v>
      </c>
      <c r="M106" s="46">
        <v>2</v>
      </c>
      <c r="N106" s="46">
        <v>14</v>
      </c>
      <c r="O106" s="46">
        <v>5</v>
      </c>
    </row>
    <row r="107" spans="1:15" ht="10.5" customHeight="1">
      <c r="A107" s="17"/>
      <c r="B107" s="17" t="s">
        <v>95</v>
      </c>
      <c r="D107" s="10">
        <v>97</v>
      </c>
      <c r="E107" s="46">
        <v>51</v>
      </c>
      <c r="F107" s="46">
        <v>46</v>
      </c>
      <c r="G107" s="46">
        <v>91</v>
      </c>
      <c r="H107" s="46">
        <v>53</v>
      </c>
      <c r="I107" s="46">
        <v>38</v>
      </c>
      <c r="J107" s="46" t="s">
        <v>145</v>
      </c>
      <c r="K107" s="46" t="s">
        <v>145</v>
      </c>
      <c r="L107" s="46" t="s">
        <v>145</v>
      </c>
      <c r="M107" s="46" t="s">
        <v>145</v>
      </c>
      <c r="N107" s="46">
        <v>43</v>
      </c>
      <c r="O107" s="46">
        <v>5</v>
      </c>
    </row>
    <row r="108" spans="1:15" ht="10.5" customHeight="1">
      <c r="A108" s="17"/>
      <c r="B108" s="17" t="s">
        <v>96</v>
      </c>
      <c r="D108" s="10">
        <v>29</v>
      </c>
      <c r="E108" s="46">
        <v>17</v>
      </c>
      <c r="F108" s="46">
        <v>12</v>
      </c>
      <c r="G108" s="46">
        <v>63</v>
      </c>
      <c r="H108" s="46">
        <v>32</v>
      </c>
      <c r="I108" s="46">
        <v>31</v>
      </c>
      <c r="J108" s="46" t="s">
        <v>145</v>
      </c>
      <c r="K108" s="46" t="s">
        <v>145</v>
      </c>
      <c r="L108" s="46">
        <v>1</v>
      </c>
      <c r="M108" s="46">
        <v>1</v>
      </c>
      <c r="N108" s="46">
        <v>16</v>
      </c>
      <c r="O108" s="46">
        <v>7</v>
      </c>
    </row>
    <row r="109" spans="1:15" ht="10.5" customHeight="1">
      <c r="A109" s="17"/>
      <c r="B109" s="17" t="s">
        <v>97</v>
      </c>
      <c r="D109" s="10">
        <v>95</v>
      </c>
      <c r="E109" s="46">
        <v>48</v>
      </c>
      <c r="F109" s="46">
        <v>47</v>
      </c>
      <c r="G109" s="46">
        <v>158</v>
      </c>
      <c r="H109" s="46">
        <v>75</v>
      </c>
      <c r="I109" s="46">
        <v>83</v>
      </c>
      <c r="J109" s="46" t="s">
        <v>145</v>
      </c>
      <c r="K109" s="46" t="s">
        <v>145</v>
      </c>
      <c r="L109" s="46">
        <v>3</v>
      </c>
      <c r="M109" s="46">
        <v>3</v>
      </c>
      <c r="N109" s="46">
        <v>61</v>
      </c>
      <c r="O109" s="46">
        <v>14</v>
      </c>
    </row>
    <row r="110" spans="1:15" ht="10.5" customHeight="1">
      <c r="A110" s="17"/>
      <c r="B110" s="17" t="s">
        <v>98</v>
      </c>
      <c r="D110" s="10">
        <v>90</v>
      </c>
      <c r="E110" s="46">
        <v>48</v>
      </c>
      <c r="F110" s="46">
        <v>42</v>
      </c>
      <c r="G110" s="46">
        <v>118</v>
      </c>
      <c r="H110" s="46">
        <v>53</v>
      </c>
      <c r="I110" s="46">
        <v>65</v>
      </c>
      <c r="J110" s="46" t="s">
        <v>145</v>
      </c>
      <c r="K110" s="46" t="s">
        <v>145</v>
      </c>
      <c r="L110" s="46">
        <v>2</v>
      </c>
      <c r="M110" s="46">
        <v>1</v>
      </c>
      <c r="N110" s="46">
        <v>55</v>
      </c>
      <c r="O110" s="46">
        <v>10</v>
      </c>
    </row>
    <row r="111" spans="1:15" ht="10.5" customHeight="1">
      <c r="A111" s="17"/>
      <c r="B111" s="17" t="s">
        <v>99</v>
      </c>
      <c r="D111" s="10">
        <v>18</v>
      </c>
      <c r="E111" s="46">
        <v>8</v>
      </c>
      <c r="F111" s="46">
        <v>10</v>
      </c>
      <c r="G111" s="46">
        <v>46</v>
      </c>
      <c r="H111" s="46">
        <v>28</v>
      </c>
      <c r="I111" s="46">
        <v>18</v>
      </c>
      <c r="J111" s="46" t="s">
        <v>140</v>
      </c>
      <c r="K111" s="46" t="s">
        <v>140</v>
      </c>
      <c r="L111" s="46">
        <v>2</v>
      </c>
      <c r="M111" s="46">
        <v>1</v>
      </c>
      <c r="N111" s="46">
        <v>9</v>
      </c>
      <c r="O111" s="46" t="s">
        <v>145</v>
      </c>
    </row>
    <row r="112" spans="1:15" ht="9" customHeight="1">
      <c r="A112" s="17"/>
      <c r="B112" s="17"/>
      <c r="D112" s="1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s="14" customFormat="1" ht="10.5" customHeight="1">
      <c r="A113" s="27" t="s">
        <v>100</v>
      </c>
      <c r="B113" s="27"/>
      <c r="D113" s="12">
        <f>SUM(D114:D115)</f>
        <v>139</v>
      </c>
      <c r="E113" s="45">
        <f aca="true" t="shared" si="13" ref="E113:O113">SUM(E114:E115)</f>
        <v>70</v>
      </c>
      <c r="F113" s="45">
        <f t="shared" si="13"/>
        <v>69</v>
      </c>
      <c r="G113" s="45">
        <f t="shared" si="13"/>
        <v>181</v>
      </c>
      <c r="H113" s="45">
        <f t="shared" si="13"/>
        <v>108</v>
      </c>
      <c r="I113" s="45">
        <f t="shared" si="13"/>
        <v>73</v>
      </c>
      <c r="J113" s="45">
        <f t="shared" si="13"/>
        <v>2</v>
      </c>
      <c r="K113" s="45">
        <f t="shared" si="13"/>
        <v>2</v>
      </c>
      <c r="L113" s="45">
        <f t="shared" si="13"/>
        <v>1</v>
      </c>
      <c r="M113" s="45">
        <f t="shared" si="13"/>
        <v>1</v>
      </c>
      <c r="N113" s="45">
        <f t="shared" si="13"/>
        <v>92</v>
      </c>
      <c r="O113" s="45">
        <f t="shared" si="13"/>
        <v>31</v>
      </c>
    </row>
    <row r="114" spans="1:15" ht="10.5" customHeight="1">
      <c r="A114" s="17"/>
      <c r="B114" s="17" t="s">
        <v>101</v>
      </c>
      <c r="D114" s="10">
        <v>126</v>
      </c>
      <c r="E114" s="46">
        <v>64</v>
      </c>
      <c r="F114" s="46">
        <v>62</v>
      </c>
      <c r="G114" s="46">
        <v>161</v>
      </c>
      <c r="H114" s="46">
        <v>93</v>
      </c>
      <c r="I114" s="46">
        <v>68</v>
      </c>
      <c r="J114" s="46">
        <v>2</v>
      </c>
      <c r="K114" s="46">
        <v>2</v>
      </c>
      <c r="L114" s="46" t="s">
        <v>145</v>
      </c>
      <c r="M114" s="46" t="s">
        <v>145</v>
      </c>
      <c r="N114" s="46">
        <v>83</v>
      </c>
      <c r="O114" s="46">
        <v>30</v>
      </c>
    </row>
    <row r="115" spans="1:15" ht="10.5" customHeight="1">
      <c r="A115" s="17"/>
      <c r="B115" s="17" t="s">
        <v>102</v>
      </c>
      <c r="D115" s="10">
        <v>13</v>
      </c>
      <c r="E115" s="46">
        <v>6</v>
      </c>
      <c r="F115" s="46">
        <v>7</v>
      </c>
      <c r="G115" s="46">
        <v>20</v>
      </c>
      <c r="H115" s="46">
        <v>15</v>
      </c>
      <c r="I115" s="46">
        <v>5</v>
      </c>
      <c r="J115" s="46" t="s">
        <v>140</v>
      </c>
      <c r="K115" s="46" t="s">
        <v>140</v>
      </c>
      <c r="L115" s="46">
        <v>1</v>
      </c>
      <c r="M115" s="46">
        <v>1</v>
      </c>
      <c r="N115" s="46">
        <v>9</v>
      </c>
      <c r="O115" s="46">
        <v>1</v>
      </c>
    </row>
    <row r="116" spans="1:15" ht="9" customHeight="1">
      <c r="A116" s="17"/>
      <c r="B116" s="17"/>
      <c r="D116" s="1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s="14" customFormat="1" ht="10.5" customHeight="1">
      <c r="A117" s="27" t="s">
        <v>103</v>
      </c>
      <c r="B117" s="27"/>
      <c r="D117" s="12">
        <f>D118</f>
        <v>107</v>
      </c>
      <c r="E117" s="45">
        <f aca="true" t="shared" si="14" ref="E117:O117">E118</f>
        <v>49</v>
      </c>
      <c r="F117" s="45">
        <f t="shared" si="14"/>
        <v>58</v>
      </c>
      <c r="G117" s="45">
        <f t="shared" si="14"/>
        <v>91</v>
      </c>
      <c r="H117" s="45">
        <f t="shared" si="14"/>
        <v>55</v>
      </c>
      <c r="I117" s="45">
        <f t="shared" si="14"/>
        <v>36</v>
      </c>
      <c r="J117" s="45" t="str">
        <f t="shared" si="14"/>
        <v> -</v>
      </c>
      <c r="K117" s="45" t="str">
        <f t="shared" si="14"/>
        <v> -</v>
      </c>
      <c r="L117" s="45">
        <f t="shared" si="14"/>
        <v>4</v>
      </c>
      <c r="M117" s="45">
        <f t="shared" si="14"/>
        <v>1</v>
      </c>
      <c r="N117" s="45">
        <f t="shared" si="14"/>
        <v>53</v>
      </c>
      <c r="O117" s="45">
        <f t="shared" si="14"/>
        <v>19</v>
      </c>
    </row>
    <row r="118" spans="1:15" ht="10.5" customHeight="1">
      <c r="A118" s="17"/>
      <c r="B118" s="17" t="s">
        <v>104</v>
      </c>
      <c r="D118" s="10">
        <v>107</v>
      </c>
      <c r="E118" s="46">
        <v>49</v>
      </c>
      <c r="F118" s="46">
        <v>58</v>
      </c>
      <c r="G118" s="46">
        <v>91</v>
      </c>
      <c r="H118" s="46">
        <v>55</v>
      </c>
      <c r="I118" s="46">
        <v>36</v>
      </c>
      <c r="J118" s="46" t="s">
        <v>24</v>
      </c>
      <c r="K118" s="46" t="s">
        <v>24</v>
      </c>
      <c r="L118" s="46">
        <v>4</v>
      </c>
      <c r="M118" s="46">
        <v>1</v>
      </c>
      <c r="N118" s="46">
        <v>53</v>
      </c>
      <c r="O118" s="46">
        <v>19</v>
      </c>
    </row>
    <row r="119" spans="1:15" ht="9" customHeight="1">
      <c r="A119" s="17"/>
      <c r="B119" s="17"/>
      <c r="D119" s="12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s="14" customFormat="1" ht="10.5" customHeight="1">
      <c r="A120" s="27" t="s">
        <v>105</v>
      </c>
      <c r="B120" s="27"/>
      <c r="D120" s="12">
        <f>SUM(D121:D131)</f>
        <v>391</v>
      </c>
      <c r="E120" s="45">
        <f aca="true" t="shared" si="15" ref="E120:O120">SUM(E121:E131)</f>
        <v>191</v>
      </c>
      <c r="F120" s="45">
        <f t="shared" si="15"/>
        <v>200</v>
      </c>
      <c r="G120" s="45">
        <f t="shared" si="15"/>
        <v>478</v>
      </c>
      <c r="H120" s="45">
        <f t="shared" si="15"/>
        <v>249</v>
      </c>
      <c r="I120" s="45">
        <f t="shared" si="15"/>
        <v>229</v>
      </c>
      <c r="J120" s="45">
        <f t="shared" si="15"/>
        <v>2</v>
      </c>
      <c r="K120" s="45">
        <f t="shared" si="15"/>
        <v>2</v>
      </c>
      <c r="L120" s="45">
        <f t="shared" si="15"/>
        <v>11</v>
      </c>
      <c r="M120" s="45">
        <f t="shared" si="15"/>
        <v>6</v>
      </c>
      <c r="N120" s="45">
        <f t="shared" si="15"/>
        <v>200</v>
      </c>
      <c r="O120" s="45">
        <f t="shared" si="15"/>
        <v>43</v>
      </c>
    </row>
    <row r="121" spans="1:15" ht="10.5" customHeight="1">
      <c r="A121" s="17"/>
      <c r="B121" s="17" t="s">
        <v>106</v>
      </c>
      <c r="D121" s="10">
        <v>40</v>
      </c>
      <c r="E121" s="46">
        <v>24</v>
      </c>
      <c r="F121" s="46">
        <v>16</v>
      </c>
      <c r="G121" s="46">
        <v>55</v>
      </c>
      <c r="H121" s="46">
        <v>33</v>
      </c>
      <c r="I121" s="46">
        <v>22</v>
      </c>
      <c r="J121" s="46" t="s">
        <v>145</v>
      </c>
      <c r="K121" s="46" t="s">
        <v>145</v>
      </c>
      <c r="L121" s="46" t="s">
        <v>145</v>
      </c>
      <c r="M121" s="46" t="s">
        <v>145</v>
      </c>
      <c r="N121" s="46">
        <v>30</v>
      </c>
      <c r="O121" s="46">
        <v>4</v>
      </c>
    </row>
    <row r="122" spans="1:15" ht="10.5" customHeight="1">
      <c r="A122" s="17"/>
      <c r="B122" s="17" t="s">
        <v>107</v>
      </c>
      <c r="D122" s="10">
        <v>11</v>
      </c>
      <c r="E122" s="46">
        <v>4</v>
      </c>
      <c r="F122" s="46">
        <v>7</v>
      </c>
      <c r="G122" s="46">
        <v>8</v>
      </c>
      <c r="H122" s="46">
        <v>4</v>
      </c>
      <c r="I122" s="46">
        <v>4</v>
      </c>
      <c r="J122" s="46" t="s">
        <v>145</v>
      </c>
      <c r="K122" s="46" t="s">
        <v>145</v>
      </c>
      <c r="L122" s="46">
        <v>1</v>
      </c>
      <c r="M122" s="46">
        <v>1</v>
      </c>
      <c r="N122" s="46">
        <v>3</v>
      </c>
      <c r="O122" s="46">
        <v>1</v>
      </c>
    </row>
    <row r="123" spans="1:15" ht="10.5" customHeight="1">
      <c r="A123" s="17"/>
      <c r="B123" s="17" t="s">
        <v>108</v>
      </c>
      <c r="D123" s="10">
        <v>23</v>
      </c>
      <c r="E123" s="46">
        <v>8</v>
      </c>
      <c r="F123" s="46">
        <v>15</v>
      </c>
      <c r="G123" s="46">
        <v>37</v>
      </c>
      <c r="H123" s="46">
        <v>17</v>
      </c>
      <c r="I123" s="46">
        <v>20</v>
      </c>
      <c r="J123" s="46" t="s">
        <v>145</v>
      </c>
      <c r="K123" s="46" t="s">
        <v>145</v>
      </c>
      <c r="L123" s="46">
        <v>1</v>
      </c>
      <c r="M123" s="46" t="s">
        <v>145</v>
      </c>
      <c r="N123" s="46">
        <v>8</v>
      </c>
      <c r="O123" s="46">
        <v>3</v>
      </c>
    </row>
    <row r="124" spans="1:15" ht="10.5" customHeight="1">
      <c r="A124" s="17"/>
      <c r="B124" s="17" t="s">
        <v>109</v>
      </c>
      <c r="D124" s="10">
        <v>55</v>
      </c>
      <c r="E124" s="46">
        <v>38</v>
      </c>
      <c r="F124" s="46">
        <v>17</v>
      </c>
      <c r="G124" s="46">
        <v>52</v>
      </c>
      <c r="H124" s="46">
        <v>23</v>
      </c>
      <c r="I124" s="46">
        <v>29</v>
      </c>
      <c r="J124" s="46" t="s">
        <v>145</v>
      </c>
      <c r="K124" s="46" t="s">
        <v>145</v>
      </c>
      <c r="L124" s="46">
        <v>1</v>
      </c>
      <c r="M124" s="46" t="s">
        <v>145</v>
      </c>
      <c r="N124" s="46">
        <v>27</v>
      </c>
      <c r="O124" s="46">
        <v>4</v>
      </c>
    </row>
    <row r="125" spans="1:15" ht="10.5" customHeight="1">
      <c r="A125" s="17"/>
      <c r="B125" s="17" t="s">
        <v>110</v>
      </c>
      <c r="D125" s="10">
        <v>71</v>
      </c>
      <c r="E125" s="46">
        <v>35</v>
      </c>
      <c r="F125" s="46">
        <v>36</v>
      </c>
      <c r="G125" s="46">
        <v>63</v>
      </c>
      <c r="H125" s="46">
        <v>32</v>
      </c>
      <c r="I125" s="46">
        <v>31</v>
      </c>
      <c r="J125" s="46" t="s">
        <v>145</v>
      </c>
      <c r="K125" s="46" t="s">
        <v>145</v>
      </c>
      <c r="L125" s="46">
        <v>4</v>
      </c>
      <c r="M125" s="46">
        <v>2</v>
      </c>
      <c r="N125" s="46">
        <v>32</v>
      </c>
      <c r="O125" s="46">
        <v>12</v>
      </c>
    </row>
    <row r="126" spans="1:15" ht="10.5" customHeight="1">
      <c r="A126" s="17"/>
      <c r="B126" s="17" t="s">
        <v>111</v>
      </c>
      <c r="D126" s="10">
        <v>28</v>
      </c>
      <c r="E126" s="46">
        <v>12</v>
      </c>
      <c r="F126" s="46">
        <v>16</v>
      </c>
      <c r="G126" s="46">
        <v>35</v>
      </c>
      <c r="H126" s="46">
        <v>24</v>
      </c>
      <c r="I126" s="46">
        <v>11</v>
      </c>
      <c r="J126" s="46" t="s">
        <v>145</v>
      </c>
      <c r="K126" s="46" t="s">
        <v>145</v>
      </c>
      <c r="L126" s="46">
        <v>1</v>
      </c>
      <c r="M126" s="46" t="s">
        <v>145</v>
      </c>
      <c r="N126" s="46">
        <v>20</v>
      </c>
      <c r="O126" s="46">
        <v>3</v>
      </c>
    </row>
    <row r="127" spans="1:15" ht="10.5" customHeight="1">
      <c r="A127" s="17"/>
      <c r="B127" s="17" t="s">
        <v>112</v>
      </c>
      <c r="D127" s="10">
        <v>38</v>
      </c>
      <c r="E127" s="46">
        <v>12</v>
      </c>
      <c r="F127" s="46">
        <v>26</v>
      </c>
      <c r="G127" s="46">
        <v>57</v>
      </c>
      <c r="H127" s="46">
        <v>30</v>
      </c>
      <c r="I127" s="46">
        <v>27</v>
      </c>
      <c r="J127" s="46">
        <v>1</v>
      </c>
      <c r="K127" s="46">
        <v>1</v>
      </c>
      <c r="L127" s="46">
        <v>2</v>
      </c>
      <c r="M127" s="46">
        <v>2</v>
      </c>
      <c r="N127" s="46">
        <v>20</v>
      </c>
      <c r="O127" s="46">
        <v>2</v>
      </c>
    </row>
    <row r="128" spans="1:15" ht="10.5" customHeight="1">
      <c r="A128" s="17"/>
      <c r="B128" s="17" t="s">
        <v>113</v>
      </c>
      <c r="D128" s="10">
        <v>48</v>
      </c>
      <c r="E128" s="46">
        <v>22</v>
      </c>
      <c r="F128" s="46">
        <v>26</v>
      </c>
      <c r="G128" s="46">
        <v>51</v>
      </c>
      <c r="H128" s="46">
        <v>28</v>
      </c>
      <c r="I128" s="46">
        <v>23</v>
      </c>
      <c r="J128" s="46">
        <v>1</v>
      </c>
      <c r="K128" s="46">
        <v>1</v>
      </c>
      <c r="L128" s="46" t="s">
        <v>145</v>
      </c>
      <c r="M128" s="46" t="s">
        <v>145</v>
      </c>
      <c r="N128" s="46">
        <v>21</v>
      </c>
      <c r="O128" s="46">
        <v>4</v>
      </c>
    </row>
    <row r="129" spans="1:15" ht="10.5" customHeight="1">
      <c r="A129" s="17"/>
      <c r="B129" s="17" t="s">
        <v>114</v>
      </c>
      <c r="D129" s="10">
        <v>58</v>
      </c>
      <c r="E129" s="46">
        <v>24</v>
      </c>
      <c r="F129" s="46">
        <v>34</v>
      </c>
      <c r="G129" s="46">
        <v>71</v>
      </c>
      <c r="H129" s="46">
        <v>35</v>
      </c>
      <c r="I129" s="46">
        <v>36</v>
      </c>
      <c r="J129" s="46" t="s">
        <v>145</v>
      </c>
      <c r="K129" s="46" t="s">
        <v>24</v>
      </c>
      <c r="L129" s="46" t="s">
        <v>145</v>
      </c>
      <c r="M129" s="46" t="s">
        <v>145</v>
      </c>
      <c r="N129" s="46">
        <v>27</v>
      </c>
      <c r="O129" s="46">
        <v>8</v>
      </c>
    </row>
    <row r="130" spans="1:15" ht="10.5" customHeight="1">
      <c r="A130" s="17"/>
      <c r="B130" s="17" t="s">
        <v>115</v>
      </c>
      <c r="D130" s="10">
        <v>7</v>
      </c>
      <c r="E130" s="46">
        <v>2</v>
      </c>
      <c r="F130" s="46">
        <v>5</v>
      </c>
      <c r="G130" s="46">
        <v>14</v>
      </c>
      <c r="H130" s="46">
        <v>7</v>
      </c>
      <c r="I130" s="46">
        <v>7</v>
      </c>
      <c r="J130" s="46" t="s">
        <v>145</v>
      </c>
      <c r="K130" s="46" t="s">
        <v>24</v>
      </c>
      <c r="L130" s="46" t="s">
        <v>145</v>
      </c>
      <c r="M130" s="46" t="s">
        <v>145</v>
      </c>
      <c r="N130" s="46">
        <v>3</v>
      </c>
      <c r="O130" s="46">
        <v>1</v>
      </c>
    </row>
    <row r="131" spans="1:15" ht="10.5" customHeight="1">
      <c r="A131" s="17"/>
      <c r="B131" s="17" t="s">
        <v>116</v>
      </c>
      <c r="D131" s="10">
        <v>12</v>
      </c>
      <c r="E131" s="46">
        <v>10</v>
      </c>
      <c r="F131" s="46">
        <v>2</v>
      </c>
      <c r="G131" s="46">
        <v>35</v>
      </c>
      <c r="H131" s="46">
        <v>16</v>
      </c>
      <c r="I131" s="46">
        <v>19</v>
      </c>
      <c r="J131" s="46" t="s">
        <v>145</v>
      </c>
      <c r="K131" s="46" t="s">
        <v>24</v>
      </c>
      <c r="L131" s="46">
        <v>1</v>
      </c>
      <c r="M131" s="46">
        <v>1</v>
      </c>
      <c r="N131" s="46">
        <v>9</v>
      </c>
      <c r="O131" s="46">
        <v>1</v>
      </c>
    </row>
    <row r="132" spans="1:15" ht="9" customHeight="1">
      <c r="A132" s="17"/>
      <c r="B132" s="17"/>
      <c r="D132" s="12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1:15" s="14" customFormat="1" ht="10.5" customHeight="1">
      <c r="A133" s="27" t="s">
        <v>117</v>
      </c>
      <c r="B133" s="27"/>
      <c r="D133" s="12">
        <f>SUM(D134:D138)</f>
        <v>374</v>
      </c>
      <c r="E133" s="45">
        <f aca="true" t="shared" si="16" ref="E133:O133">SUM(E134:E138)</f>
        <v>198</v>
      </c>
      <c r="F133" s="45">
        <f t="shared" si="16"/>
        <v>176</v>
      </c>
      <c r="G133" s="45">
        <f t="shared" si="16"/>
        <v>404</v>
      </c>
      <c r="H133" s="45">
        <f t="shared" si="16"/>
        <v>208</v>
      </c>
      <c r="I133" s="45">
        <f t="shared" si="16"/>
        <v>196</v>
      </c>
      <c r="J133" s="45" t="s">
        <v>145</v>
      </c>
      <c r="K133" s="45" t="s">
        <v>145</v>
      </c>
      <c r="L133" s="45">
        <f t="shared" si="16"/>
        <v>5</v>
      </c>
      <c r="M133" s="45">
        <f t="shared" si="16"/>
        <v>3</v>
      </c>
      <c r="N133" s="45">
        <f t="shared" si="16"/>
        <v>187</v>
      </c>
      <c r="O133" s="45">
        <f t="shared" si="16"/>
        <v>29</v>
      </c>
    </row>
    <row r="134" spans="1:15" ht="10.5" customHeight="1">
      <c r="A134" s="17"/>
      <c r="B134" s="17" t="s">
        <v>118</v>
      </c>
      <c r="D134" s="10">
        <v>123</v>
      </c>
      <c r="E134" s="46">
        <v>67</v>
      </c>
      <c r="F134" s="46">
        <v>56</v>
      </c>
      <c r="G134" s="46">
        <v>127</v>
      </c>
      <c r="H134" s="46">
        <v>65</v>
      </c>
      <c r="I134" s="46">
        <v>62</v>
      </c>
      <c r="J134" s="46" t="s">
        <v>145</v>
      </c>
      <c r="K134" s="46" t="s">
        <v>145</v>
      </c>
      <c r="L134" s="46">
        <v>2</v>
      </c>
      <c r="M134" s="46">
        <v>1</v>
      </c>
      <c r="N134" s="46">
        <v>61</v>
      </c>
      <c r="O134" s="46">
        <v>5</v>
      </c>
    </row>
    <row r="135" spans="1:15" ht="10.5" customHeight="1">
      <c r="A135" s="17"/>
      <c r="B135" s="17" t="s">
        <v>119</v>
      </c>
      <c r="D135" s="10">
        <v>27</v>
      </c>
      <c r="E135" s="46">
        <v>16</v>
      </c>
      <c r="F135" s="46">
        <v>11</v>
      </c>
      <c r="G135" s="46">
        <v>37</v>
      </c>
      <c r="H135" s="46">
        <v>20</v>
      </c>
      <c r="I135" s="46">
        <v>17</v>
      </c>
      <c r="J135" s="46" t="s">
        <v>145</v>
      </c>
      <c r="K135" s="46" t="s">
        <v>145</v>
      </c>
      <c r="L135" s="46">
        <v>1</v>
      </c>
      <c r="M135" s="46">
        <v>1</v>
      </c>
      <c r="N135" s="46">
        <v>15</v>
      </c>
      <c r="O135" s="46">
        <v>5</v>
      </c>
    </row>
    <row r="136" spans="1:15" ht="10.5" customHeight="1">
      <c r="A136" s="17"/>
      <c r="B136" s="17" t="s">
        <v>120</v>
      </c>
      <c r="D136" s="10">
        <v>159</v>
      </c>
      <c r="E136" s="46">
        <v>87</v>
      </c>
      <c r="F136" s="46">
        <v>72</v>
      </c>
      <c r="G136" s="46">
        <v>143</v>
      </c>
      <c r="H136" s="46">
        <v>68</v>
      </c>
      <c r="I136" s="46">
        <v>75</v>
      </c>
      <c r="J136" s="46" t="s">
        <v>145</v>
      </c>
      <c r="K136" s="46" t="s">
        <v>145</v>
      </c>
      <c r="L136" s="46">
        <v>1</v>
      </c>
      <c r="M136" s="46" t="s">
        <v>145</v>
      </c>
      <c r="N136" s="46">
        <v>78</v>
      </c>
      <c r="O136" s="46">
        <v>13</v>
      </c>
    </row>
    <row r="137" spans="1:15" ht="10.5" customHeight="1">
      <c r="A137" s="17"/>
      <c r="B137" s="17" t="s">
        <v>121</v>
      </c>
      <c r="D137" s="10">
        <v>51</v>
      </c>
      <c r="E137" s="46">
        <v>22</v>
      </c>
      <c r="F137" s="46">
        <v>29</v>
      </c>
      <c r="G137" s="46">
        <v>82</v>
      </c>
      <c r="H137" s="46">
        <v>44</v>
      </c>
      <c r="I137" s="46">
        <v>38</v>
      </c>
      <c r="J137" s="46" t="s">
        <v>145</v>
      </c>
      <c r="K137" s="46" t="s">
        <v>145</v>
      </c>
      <c r="L137" s="46">
        <v>1</v>
      </c>
      <c r="M137" s="46">
        <v>1</v>
      </c>
      <c r="N137" s="46">
        <v>28</v>
      </c>
      <c r="O137" s="46">
        <v>6</v>
      </c>
    </row>
    <row r="138" spans="1:15" ht="10.5" customHeight="1">
      <c r="A138" s="17"/>
      <c r="B138" s="17" t="s">
        <v>122</v>
      </c>
      <c r="D138" s="10">
        <v>14</v>
      </c>
      <c r="E138" s="46">
        <v>6</v>
      </c>
      <c r="F138" s="46">
        <v>8</v>
      </c>
      <c r="G138" s="46">
        <v>15</v>
      </c>
      <c r="H138" s="46">
        <v>11</v>
      </c>
      <c r="I138" s="46">
        <v>4</v>
      </c>
      <c r="J138" s="46" t="s">
        <v>145</v>
      </c>
      <c r="K138" s="46" t="s">
        <v>145</v>
      </c>
      <c r="L138" s="46" t="s">
        <v>145</v>
      </c>
      <c r="M138" s="46" t="s">
        <v>145</v>
      </c>
      <c r="N138" s="46">
        <v>5</v>
      </c>
      <c r="O138" s="46" t="s">
        <v>145</v>
      </c>
    </row>
    <row r="139" spans="1:15" ht="9" customHeight="1">
      <c r="A139" s="17"/>
      <c r="B139" s="17"/>
      <c r="D139" s="12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s="14" customFormat="1" ht="10.5" customHeight="1">
      <c r="A140" s="27" t="s">
        <v>123</v>
      </c>
      <c r="B140" s="27"/>
      <c r="D140" s="12">
        <f>SUM(D141:D148)</f>
        <v>201</v>
      </c>
      <c r="E140" s="45">
        <f aca="true" t="shared" si="17" ref="E140:O140">SUM(E141:E148)</f>
        <v>109</v>
      </c>
      <c r="F140" s="45">
        <f t="shared" si="17"/>
        <v>92</v>
      </c>
      <c r="G140" s="45">
        <f t="shared" si="17"/>
        <v>176</v>
      </c>
      <c r="H140" s="45">
        <f t="shared" si="17"/>
        <v>91</v>
      </c>
      <c r="I140" s="45">
        <f t="shared" si="17"/>
        <v>85</v>
      </c>
      <c r="J140" s="45">
        <f t="shared" si="17"/>
        <v>1</v>
      </c>
      <c r="K140" s="45">
        <f t="shared" si="17"/>
        <v>1</v>
      </c>
      <c r="L140" s="45">
        <f t="shared" si="17"/>
        <v>5</v>
      </c>
      <c r="M140" s="45">
        <f t="shared" si="17"/>
        <v>1</v>
      </c>
      <c r="N140" s="45">
        <f t="shared" si="17"/>
        <v>111</v>
      </c>
      <c r="O140" s="45">
        <f t="shared" si="17"/>
        <v>29</v>
      </c>
    </row>
    <row r="141" spans="1:15" ht="10.5" customHeight="1">
      <c r="A141" s="17"/>
      <c r="B141" s="17" t="s">
        <v>124</v>
      </c>
      <c r="D141" s="10">
        <v>59</v>
      </c>
      <c r="E141" s="46">
        <v>31</v>
      </c>
      <c r="F141" s="46">
        <v>28</v>
      </c>
      <c r="G141" s="46">
        <v>38</v>
      </c>
      <c r="H141" s="46">
        <v>14</v>
      </c>
      <c r="I141" s="46">
        <v>24</v>
      </c>
      <c r="J141" s="46">
        <v>1</v>
      </c>
      <c r="K141" s="46">
        <v>1</v>
      </c>
      <c r="L141" s="46">
        <v>1</v>
      </c>
      <c r="M141" s="46" t="s">
        <v>145</v>
      </c>
      <c r="N141" s="46">
        <v>24</v>
      </c>
      <c r="O141" s="46">
        <v>6</v>
      </c>
    </row>
    <row r="142" spans="1:15" ht="10.5" customHeight="1">
      <c r="A142" s="17"/>
      <c r="B142" s="17" t="s">
        <v>125</v>
      </c>
      <c r="D142" s="10">
        <v>22</v>
      </c>
      <c r="E142" s="46">
        <v>13</v>
      </c>
      <c r="F142" s="46">
        <v>9</v>
      </c>
      <c r="G142" s="46">
        <v>25</v>
      </c>
      <c r="H142" s="46">
        <v>13</v>
      </c>
      <c r="I142" s="46">
        <v>12</v>
      </c>
      <c r="J142" s="46" t="s">
        <v>145</v>
      </c>
      <c r="K142" s="46" t="s">
        <v>24</v>
      </c>
      <c r="L142" s="46" t="s">
        <v>145</v>
      </c>
      <c r="M142" s="46" t="s">
        <v>145</v>
      </c>
      <c r="N142" s="46">
        <v>15</v>
      </c>
      <c r="O142" s="46" t="s">
        <v>145</v>
      </c>
    </row>
    <row r="143" spans="1:15" ht="10.5" customHeight="1">
      <c r="A143" s="17"/>
      <c r="B143" s="17" t="s">
        <v>126</v>
      </c>
      <c r="D143" s="10">
        <v>8</v>
      </c>
      <c r="E143" s="46">
        <v>5</v>
      </c>
      <c r="F143" s="46">
        <v>3</v>
      </c>
      <c r="G143" s="46">
        <v>13</v>
      </c>
      <c r="H143" s="46">
        <v>8</v>
      </c>
      <c r="I143" s="46">
        <v>5</v>
      </c>
      <c r="J143" s="46" t="s">
        <v>145</v>
      </c>
      <c r="K143" s="46" t="s">
        <v>24</v>
      </c>
      <c r="L143" s="46" t="s">
        <v>145</v>
      </c>
      <c r="M143" s="46" t="s">
        <v>145</v>
      </c>
      <c r="N143" s="46">
        <v>4</v>
      </c>
      <c r="O143" s="46">
        <v>1</v>
      </c>
    </row>
    <row r="144" spans="1:15" ht="10.5" customHeight="1">
      <c r="A144" s="17"/>
      <c r="B144" s="17" t="s">
        <v>127</v>
      </c>
      <c r="D144" s="10">
        <v>22</v>
      </c>
      <c r="E144" s="46">
        <v>13</v>
      </c>
      <c r="F144" s="46">
        <v>9</v>
      </c>
      <c r="G144" s="46">
        <v>11</v>
      </c>
      <c r="H144" s="46">
        <v>6</v>
      </c>
      <c r="I144" s="46">
        <v>5</v>
      </c>
      <c r="J144" s="46" t="s">
        <v>145</v>
      </c>
      <c r="K144" s="46" t="s">
        <v>24</v>
      </c>
      <c r="L144" s="46" t="s">
        <v>145</v>
      </c>
      <c r="M144" s="46" t="s">
        <v>145</v>
      </c>
      <c r="N144" s="46">
        <v>14</v>
      </c>
      <c r="O144" s="46">
        <v>1</v>
      </c>
    </row>
    <row r="145" spans="1:15" ht="10.5" customHeight="1">
      <c r="A145" s="17"/>
      <c r="B145" s="17" t="s">
        <v>128</v>
      </c>
      <c r="D145" s="10">
        <v>23</v>
      </c>
      <c r="E145" s="46">
        <v>14</v>
      </c>
      <c r="F145" s="46">
        <v>9</v>
      </c>
      <c r="G145" s="46">
        <v>18</v>
      </c>
      <c r="H145" s="46">
        <v>16</v>
      </c>
      <c r="I145" s="46">
        <v>2</v>
      </c>
      <c r="J145" s="46" t="s">
        <v>145</v>
      </c>
      <c r="K145" s="46" t="s">
        <v>24</v>
      </c>
      <c r="L145" s="46">
        <v>2</v>
      </c>
      <c r="M145" s="46">
        <v>1</v>
      </c>
      <c r="N145" s="46">
        <v>19</v>
      </c>
      <c r="O145" s="46">
        <v>15</v>
      </c>
    </row>
    <row r="146" spans="1:15" ht="10.5" customHeight="1">
      <c r="A146" s="17"/>
      <c r="B146" s="17" t="s">
        <v>129</v>
      </c>
      <c r="D146" s="10">
        <v>48</v>
      </c>
      <c r="E146" s="46">
        <v>24</v>
      </c>
      <c r="F146" s="46">
        <v>24</v>
      </c>
      <c r="G146" s="46">
        <v>41</v>
      </c>
      <c r="H146" s="46">
        <v>21</v>
      </c>
      <c r="I146" s="46">
        <v>20</v>
      </c>
      <c r="J146" s="46" t="s">
        <v>145</v>
      </c>
      <c r="K146" s="46" t="s">
        <v>24</v>
      </c>
      <c r="L146" s="46" t="s">
        <v>145</v>
      </c>
      <c r="M146" s="46" t="s">
        <v>145</v>
      </c>
      <c r="N146" s="46">
        <v>17</v>
      </c>
      <c r="O146" s="46">
        <v>3</v>
      </c>
    </row>
    <row r="147" spans="1:15" ht="10.5" customHeight="1">
      <c r="A147" s="17"/>
      <c r="B147" s="17" t="s">
        <v>130</v>
      </c>
      <c r="D147" s="10">
        <v>17</v>
      </c>
      <c r="E147" s="46">
        <v>8</v>
      </c>
      <c r="F147" s="46">
        <v>9</v>
      </c>
      <c r="G147" s="46">
        <v>20</v>
      </c>
      <c r="H147" s="46">
        <v>7</v>
      </c>
      <c r="I147" s="46">
        <v>13</v>
      </c>
      <c r="J147" s="46" t="s">
        <v>145</v>
      </c>
      <c r="K147" s="46" t="s">
        <v>24</v>
      </c>
      <c r="L147" s="46">
        <v>1</v>
      </c>
      <c r="M147" s="46" t="s">
        <v>145</v>
      </c>
      <c r="N147" s="46">
        <v>12</v>
      </c>
      <c r="O147" s="46">
        <v>1</v>
      </c>
    </row>
    <row r="148" spans="1:15" ht="10.5" customHeight="1">
      <c r="A148" s="17"/>
      <c r="B148" s="17" t="s">
        <v>131</v>
      </c>
      <c r="D148" s="10">
        <v>2</v>
      </c>
      <c r="E148" s="46">
        <v>1</v>
      </c>
      <c r="F148" s="46">
        <v>1</v>
      </c>
      <c r="G148" s="46">
        <v>10</v>
      </c>
      <c r="H148" s="46">
        <v>6</v>
      </c>
      <c r="I148" s="46">
        <v>4</v>
      </c>
      <c r="J148" s="46" t="s">
        <v>24</v>
      </c>
      <c r="K148" s="46" t="s">
        <v>24</v>
      </c>
      <c r="L148" s="46">
        <v>1</v>
      </c>
      <c r="M148" s="46" t="s">
        <v>24</v>
      </c>
      <c r="N148" s="46">
        <v>6</v>
      </c>
      <c r="O148" s="46">
        <v>2</v>
      </c>
    </row>
    <row r="149" spans="1:15" ht="9" customHeight="1">
      <c r="A149" s="17"/>
      <c r="B149" s="17"/>
      <c r="D149" s="12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s="14" customFormat="1" ht="10.5" customHeight="1">
      <c r="A150" s="27" t="s">
        <v>132</v>
      </c>
      <c r="B150" s="27"/>
      <c r="D150" s="12">
        <f>SUM(D151:D156)</f>
        <v>338</v>
      </c>
      <c r="E150" s="45">
        <f aca="true" t="shared" si="18" ref="E150:O150">SUM(E151:E156)</f>
        <v>163</v>
      </c>
      <c r="F150" s="45">
        <f t="shared" si="18"/>
        <v>175</v>
      </c>
      <c r="G150" s="45">
        <f t="shared" si="18"/>
        <v>410</v>
      </c>
      <c r="H150" s="45">
        <f t="shared" si="18"/>
        <v>227</v>
      </c>
      <c r="I150" s="45">
        <f t="shared" si="18"/>
        <v>183</v>
      </c>
      <c r="J150" s="45">
        <f t="shared" si="18"/>
        <v>2</v>
      </c>
      <c r="K150" s="45">
        <f t="shared" si="18"/>
        <v>1</v>
      </c>
      <c r="L150" s="45">
        <f t="shared" si="18"/>
        <v>4</v>
      </c>
      <c r="M150" s="45">
        <f t="shared" si="18"/>
        <v>2</v>
      </c>
      <c r="N150" s="45">
        <f t="shared" si="18"/>
        <v>205</v>
      </c>
      <c r="O150" s="45">
        <f t="shared" si="18"/>
        <v>25</v>
      </c>
    </row>
    <row r="151" spans="1:15" ht="10.5" customHeight="1">
      <c r="A151" s="17"/>
      <c r="B151" s="17" t="s">
        <v>133</v>
      </c>
      <c r="D151" s="10">
        <v>140</v>
      </c>
      <c r="E151" s="46">
        <v>64</v>
      </c>
      <c r="F151" s="46">
        <v>76</v>
      </c>
      <c r="G151" s="46">
        <v>145</v>
      </c>
      <c r="H151" s="46">
        <v>84</v>
      </c>
      <c r="I151" s="46">
        <v>61</v>
      </c>
      <c r="J151" s="46" t="s">
        <v>145</v>
      </c>
      <c r="K151" s="46" t="s">
        <v>140</v>
      </c>
      <c r="L151" s="46" t="s">
        <v>145</v>
      </c>
      <c r="M151" s="46" t="s">
        <v>145</v>
      </c>
      <c r="N151" s="46">
        <v>89</v>
      </c>
      <c r="O151" s="46">
        <v>11</v>
      </c>
    </row>
    <row r="152" spans="1:15" ht="10.5" customHeight="1">
      <c r="A152" s="17"/>
      <c r="B152" s="17" t="s">
        <v>134</v>
      </c>
      <c r="D152" s="10">
        <v>52</v>
      </c>
      <c r="E152" s="46">
        <v>27</v>
      </c>
      <c r="F152" s="46">
        <v>25</v>
      </c>
      <c r="G152" s="46">
        <v>61</v>
      </c>
      <c r="H152" s="46">
        <v>28</v>
      </c>
      <c r="I152" s="46">
        <v>33</v>
      </c>
      <c r="J152" s="46" t="s">
        <v>145</v>
      </c>
      <c r="K152" s="46" t="s">
        <v>24</v>
      </c>
      <c r="L152" s="46">
        <v>1</v>
      </c>
      <c r="M152" s="46" t="s">
        <v>145</v>
      </c>
      <c r="N152" s="46">
        <v>43</v>
      </c>
      <c r="O152" s="46">
        <v>4</v>
      </c>
    </row>
    <row r="153" spans="1:15" ht="10.5" customHeight="1">
      <c r="A153" s="17"/>
      <c r="B153" s="17" t="s">
        <v>135</v>
      </c>
      <c r="D153" s="10">
        <v>14</v>
      </c>
      <c r="E153" s="46">
        <v>6</v>
      </c>
      <c r="F153" s="46">
        <v>8</v>
      </c>
      <c r="G153" s="46">
        <v>18</v>
      </c>
      <c r="H153" s="46">
        <v>7</v>
      </c>
      <c r="I153" s="46">
        <v>11</v>
      </c>
      <c r="J153" s="46" t="s">
        <v>145</v>
      </c>
      <c r="K153" s="46" t="s">
        <v>24</v>
      </c>
      <c r="L153" s="46" t="s">
        <v>145</v>
      </c>
      <c r="M153" s="46" t="s">
        <v>145</v>
      </c>
      <c r="N153" s="46">
        <v>3</v>
      </c>
      <c r="O153" s="46" t="s">
        <v>145</v>
      </c>
    </row>
    <row r="154" spans="1:15" ht="10.5" customHeight="1">
      <c r="A154" s="17"/>
      <c r="B154" s="17" t="s">
        <v>136</v>
      </c>
      <c r="D154" s="10">
        <v>11</v>
      </c>
      <c r="E154" s="46">
        <v>6</v>
      </c>
      <c r="F154" s="46">
        <v>5</v>
      </c>
      <c r="G154" s="46">
        <v>9</v>
      </c>
      <c r="H154" s="46">
        <v>4</v>
      </c>
      <c r="I154" s="46">
        <v>5</v>
      </c>
      <c r="J154" s="46" t="s">
        <v>145</v>
      </c>
      <c r="K154" s="46" t="s">
        <v>24</v>
      </c>
      <c r="L154" s="46" t="s">
        <v>145</v>
      </c>
      <c r="M154" s="46" t="s">
        <v>145</v>
      </c>
      <c r="N154" s="46">
        <v>6</v>
      </c>
      <c r="O154" s="46">
        <v>1</v>
      </c>
    </row>
    <row r="155" spans="1:15" ht="10.5" customHeight="1">
      <c r="A155" s="17"/>
      <c r="B155" s="17" t="s">
        <v>137</v>
      </c>
      <c r="D155" s="10">
        <v>84</v>
      </c>
      <c r="E155" s="11">
        <v>43</v>
      </c>
      <c r="F155" s="11">
        <v>41</v>
      </c>
      <c r="G155" s="11">
        <v>132</v>
      </c>
      <c r="H155" s="11">
        <v>76</v>
      </c>
      <c r="I155" s="11">
        <v>56</v>
      </c>
      <c r="J155" s="11">
        <v>1</v>
      </c>
      <c r="K155" s="11" t="s">
        <v>24</v>
      </c>
      <c r="L155" s="11">
        <v>3</v>
      </c>
      <c r="M155" s="11">
        <v>2</v>
      </c>
      <c r="N155" s="11">
        <v>44</v>
      </c>
      <c r="O155" s="11">
        <v>4</v>
      </c>
    </row>
    <row r="156" spans="1:15" ht="10.5" customHeight="1">
      <c r="A156" s="17"/>
      <c r="B156" s="17" t="s">
        <v>138</v>
      </c>
      <c r="D156" s="10">
        <v>37</v>
      </c>
      <c r="E156" s="11">
        <v>17</v>
      </c>
      <c r="F156" s="11">
        <v>20</v>
      </c>
      <c r="G156" s="11">
        <v>45</v>
      </c>
      <c r="H156" s="11">
        <v>28</v>
      </c>
      <c r="I156" s="11">
        <v>17</v>
      </c>
      <c r="J156" s="11">
        <v>1</v>
      </c>
      <c r="K156" s="11">
        <v>1</v>
      </c>
      <c r="L156" s="11" t="s">
        <v>145</v>
      </c>
      <c r="M156" s="11" t="s">
        <v>145</v>
      </c>
      <c r="N156" s="11">
        <v>20</v>
      </c>
      <c r="O156" s="11">
        <v>5</v>
      </c>
    </row>
    <row r="157" ht="1.5" customHeight="1" hidden="1">
      <c r="G157" s="11">
        <f>SUM(H157:I157)</f>
        <v>0</v>
      </c>
    </row>
    <row r="158" spans="7:9" ht="2.25" customHeight="1" thickBot="1">
      <c r="G158" s="11">
        <f>SUM(H158:I158)</f>
        <v>13</v>
      </c>
      <c r="I158" s="1">
        <v>13</v>
      </c>
    </row>
    <row r="159" spans="1:15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</sheetData>
  <mergeCells count="38">
    <mergeCell ref="A7:C7"/>
    <mergeCell ref="A95:B95"/>
    <mergeCell ref="A38:B38"/>
    <mergeCell ref="A43:B43"/>
    <mergeCell ref="A47:B47"/>
    <mergeCell ref="A51:B51"/>
    <mergeCell ref="A57:B57"/>
    <mergeCell ref="A67:B67"/>
    <mergeCell ref="A76:B76"/>
    <mergeCell ref="A88:B88"/>
    <mergeCell ref="A13:B13"/>
    <mergeCell ref="A8:C8"/>
    <mergeCell ref="A9:C9"/>
    <mergeCell ref="D84:F85"/>
    <mergeCell ref="G84:K84"/>
    <mergeCell ref="L84:M85"/>
    <mergeCell ref="A15:B15"/>
    <mergeCell ref="A32:B32"/>
    <mergeCell ref="A84:C86"/>
    <mergeCell ref="N84:N86"/>
    <mergeCell ref="O84:O86"/>
    <mergeCell ref="G85:I85"/>
    <mergeCell ref="J85:J86"/>
    <mergeCell ref="O3:O5"/>
    <mergeCell ref="G3:K3"/>
    <mergeCell ref="L3:M4"/>
    <mergeCell ref="N3:N5"/>
    <mergeCell ref="A3:C5"/>
    <mergeCell ref="D3:F4"/>
    <mergeCell ref="G4:I4"/>
    <mergeCell ref="J4:J5"/>
    <mergeCell ref="A133:B133"/>
    <mergeCell ref="A140:B140"/>
    <mergeCell ref="A150:B150"/>
    <mergeCell ref="A104:B104"/>
    <mergeCell ref="A113:B113"/>
    <mergeCell ref="A117:B117"/>
    <mergeCell ref="A120:B12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2009-04-27T07:32:13Z</cp:lastPrinted>
  <dcterms:created xsi:type="dcterms:W3CDTF">2001-03-26T02:00:11Z</dcterms:created>
  <dcterms:modified xsi:type="dcterms:W3CDTF">2009-04-27T07:33:35Z</dcterms:modified>
  <cp:category/>
  <cp:version/>
  <cp:contentType/>
  <cp:contentStatus/>
</cp:coreProperties>
</file>