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（２）" sheetId="2" r:id="rId2"/>
    <sheet name="（３）" sheetId="3" r:id="rId3"/>
  </sheets>
  <definedNames>
    <definedName name="_xlnm.Print_Titles" localSheetId="0">'(1)'!$1:$4</definedName>
  </definedNames>
  <calcPr fullCalcOnLoad="1"/>
</workbook>
</file>

<file path=xl/sharedStrings.xml><?xml version="1.0" encoding="utf-8"?>
<sst xmlns="http://schemas.openxmlformats.org/spreadsheetml/2006/main" count="149" uniqueCount="112">
  <si>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</si>
  <si>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</si>
  <si>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</si>
  <si>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</si>
  <si>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</si>
  <si>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</si>
  <si>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</si>
  <si>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</si>
  <si>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</si>
  <si>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</si>
  <si>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</si>
  <si>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</si>
  <si>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</si>
  <si>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</si>
  <si>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</si>
  <si>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</si>
  <si>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27年  5月分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</si>
  <si>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</si>
  <si>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</si>
  <si>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</si>
  <si>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</si>
  <si>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</si>
  <si>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</si>
  <si>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</si>
  <si>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</si>
  <si>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</si>
  <si>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</si>
  <si>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</si>
  <si>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</si>
  <si>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</si>
  <si>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</si>
  <si>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</si>
  <si>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</si>
  <si>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</si>
  <si>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</si>
  <si>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</si>
  <si>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</si>
  <si>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</si>
  <si>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</si>
  <si>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</si>
  <si>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</si>
  <si>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</si>
  <si>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</si>
  <si>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</si>
  <si>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</si>
  <si>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</si>
  <si>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</si>
  <si>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</si>
  <si>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</si>
  <si>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</si>
  <si>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</si>
  <si>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</si>
  <si>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</si>
  <si>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</si>
  <si>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</si>
  <si>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</si>
  <si>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</si>
  <si>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</si>
  <si>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</si>
  <si>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</si>
  <si>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</si>
  <si>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</si>
  <si>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</si>
  <si>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</si>
  <si>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</si>
  <si>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</si>
  <si>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</si>
  <si>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</si>
  <si>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</si>
  <si>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</si>
  <si>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</si>
  <si>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（県市町村名）岐阜県</t>
  </si>
  <si>
    <t>着工建築物概報（２）</t>
  </si>
  <si>
    <t>平成  27年  5月分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</si>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</sst>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 horizontal="center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0" fontId="2" fillId="0" borderId="58" xfId="0" applyFont="1" applyBorder="1" applyAlignment="1">
      <alignment horizontal="center"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26313</v>
      </c>
      <c r="C5" s="18">
        <v>18413</v>
      </c>
      <c r="D5" s="18">
        <v>193</v>
      </c>
      <c r="E5" s="18">
        <v>150</v>
      </c>
      <c r="F5" s="18">
        <v>2992</v>
      </c>
      <c r="G5" s="18">
        <v>0</v>
      </c>
      <c r="H5" s="18">
        <v>2176</v>
      </c>
      <c r="I5" s="18">
        <v>706</v>
      </c>
      <c r="J5" s="18">
        <v>509</v>
      </c>
      <c r="K5" s="18">
        <v>1174</v>
      </c>
      <c r="L5" s="18">
        <v>14131</v>
      </c>
      <c r="M5" s="19">
        <v>12182</v>
      </c>
    </row>
    <row r="6" spans="1:13" ht="15" customHeight="1">
      <c r="A6" s="15" t="s">
        <v>18</v>
      </c>
      <c r="B6" s="20">
        <f t="shared" si="0"/>
        <v>13512</v>
      </c>
      <c r="C6" s="21">
        <v>12193</v>
      </c>
      <c r="D6" s="21">
        <v>0</v>
      </c>
      <c r="E6" s="21">
        <v>0</v>
      </c>
      <c r="F6" s="21">
        <v>0</v>
      </c>
      <c r="G6" s="21">
        <v>57</v>
      </c>
      <c r="H6" s="21">
        <v>0</v>
      </c>
      <c r="I6" s="21">
        <v>1184</v>
      </c>
      <c r="J6" s="21">
        <v>17</v>
      </c>
      <c r="K6" s="21">
        <v>61</v>
      </c>
      <c r="L6" s="21">
        <v>5477</v>
      </c>
      <c r="M6" s="22">
        <v>8035</v>
      </c>
    </row>
    <row r="7" spans="1:13" ht="15" customHeight="1">
      <c r="A7" s="15" t="s">
        <v>19</v>
      </c>
      <c r="B7" s="20">
        <f t="shared" si="0"/>
        <v>8990</v>
      </c>
      <c r="C7" s="21">
        <v>4683</v>
      </c>
      <c r="D7" s="21">
        <v>0</v>
      </c>
      <c r="E7" s="21">
        <v>62</v>
      </c>
      <c r="F7" s="21">
        <v>0</v>
      </c>
      <c r="G7" s="21">
        <v>84</v>
      </c>
      <c r="H7" s="21">
        <v>561</v>
      </c>
      <c r="I7" s="21">
        <v>1689</v>
      </c>
      <c r="J7" s="21">
        <v>1911</v>
      </c>
      <c r="K7" s="21">
        <v>0</v>
      </c>
      <c r="L7" s="21">
        <v>5417</v>
      </c>
      <c r="M7" s="22">
        <v>3573</v>
      </c>
    </row>
    <row r="8" spans="1:13" ht="15" customHeight="1">
      <c r="A8" s="15" t="s">
        <v>20</v>
      </c>
      <c r="B8" s="20">
        <f t="shared" si="0"/>
        <v>9661</v>
      </c>
      <c r="C8" s="21">
        <v>5595</v>
      </c>
      <c r="D8" s="21">
        <v>0</v>
      </c>
      <c r="E8" s="21">
        <v>0</v>
      </c>
      <c r="F8" s="21">
        <v>499</v>
      </c>
      <c r="G8" s="21">
        <v>0</v>
      </c>
      <c r="H8" s="21">
        <v>325</v>
      </c>
      <c r="I8" s="21">
        <v>596</v>
      </c>
      <c r="J8" s="21">
        <v>620</v>
      </c>
      <c r="K8" s="21">
        <v>2026</v>
      </c>
      <c r="L8" s="21">
        <v>4636</v>
      </c>
      <c r="M8" s="22">
        <v>5025</v>
      </c>
    </row>
    <row r="9" spans="1:13" ht="15" customHeight="1">
      <c r="A9" s="15" t="s">
        <v>21</v>
      </c>
      <c r="B9" s="20">
        <f t="shared" si="0"/>
        <v>6523</v>
      </c>
      <c r="C9" s="21">
        <v>4449</v>
      </c>
      <c r="D9" s="21">
        <v>98</v>
      </c>
      <c r="E9" s="21">
        <v>0</v>
      </c>
      <c r="F9" s="21">
        <v>139</v>
      </c>
      <c r="G9" s="21">
        <v>0</v>
      </c>
      <c r="H9" s="21">
        <v>0</v>
      </c>
      <c r="I9" s="21">
        <v>1181</v>
      </c>
      <c r="J9" s="21">
        <v>492</v>
      </c>
      <c r="K9" s="21">
        <v>164</v>
      </c>
      <c r="L9" s="21">
        <v>4121</v>
      </c>
      <c r="M9" s="22">
        <v>2402</v>
      </c>
    </row>
    <row r="10" spans="1:13" ht="15" customHeight="1">
      <c r="A10" s="15" t="s">
        <v>22</v>
      </c>
      <c r="B10" s="20">
        <f t="shared" si="0"/>
        <v>3358</v>
      </c>
      <c r="C10" s="21">
        <v>2761</v>
      </c>
      <c r="D10" s="21">
        <v>0</v>
      </c>
      <c r="E10" s="21">
        <v>0</v>
      </c>
      <c r="F10" s="21">
        <v>280</v>
      </c>
      <c r="G10" s="21">
        <v>118</v>
      </c>
      <c r="H10" s="21">
        <v>0</v>
      </c>
      <c r="I10" s="21">
        <v>0</v>
      </c>
      <c r="J10" s="21">
        <v>0</v>
      </c>
      <c r="K10" s="21">
        <v>199</v>
      </c>
      <c r="L10" s="21">
        <v>1778</v>
      </c>
      <c r="M10" s="22">
        <v>1580</v>
      </c>
    </row>
    <row r="11" spans="1:13" ht="15" customHeight="1">
      <c r="A11" s="15" t="s">
        <v>23</v>
      </c>
      <c r="B11" s="20">
        <f t="shared" si="0"/>
        <v>906</v>
      </c>
      <c r="C11" s="21">
        <v>281</v>
      </c>
      <c r="D11" s="21">
        <v>0</v>
      </c>
      <c r="E11" s="21">
        <v>89</v>
      </c>
      <c r="F11" s="21">
        <v>500</v>
      </c>
      <c r="G11" s="21">
        <v>0</v>
      </c>
      <c r="H11" s="21">
        <v>0</v>
      </c>
      <c r="I11" s="21">
        <v>0</v>
      </c>
      <c r="J11" s="21">
        <v>36</v>
      </c>
      <c r="K11" s="21">
        <v>0</v>
      </c>
      <c r="L11" s="21">
        <v>281</v>
      </c>
      <c r="M11" s="22">
        <v>625</v>
      </c>
    </row>
    <row r="12" spans="1:13" ht="15" customHeight="1">
      <c r="A12" s="15" t="s">
        <v>24</v>
      </c>
      <c r="B12" s="20">
        <f t="shared" si="0"/>
        <v>1450</v>
      </c>
      <c r="C12" s="21">
        <v>1071</v>
      </c>
      <c r="D12" s="21">
        <v>152</v>
      </c>
      <c r="E12" s="21">
        <v>0</v>
      </c>
      <c r="F12" s="21">
        <v>0</v>
      </c>
      <c r="G12" s="21">
        <v>0</v>
      </c>
      <c r="H12" s="21">
        <v>227</v>
      </c>
      <c r="I12" s="21">
        <v>0</v>
      </c>
      <c r="J12" s="21">
        <v>0</v>
      </c>
      <c r="K12" s="21">
        <v>0</v>
      </c>
      <c r="L12" s="21">
        <v>1021</v>
      </c>
      <c r="M12" s="22">
        <v>429</v>
      </c>
    </row>
    <row r="13" spans="1:13" ht="15" customHeight="1">
      <c r="A13" s="15" t="s">
        <v>25</v>
      </c>
      <c r="B13" s="20">
        <f t="shared" si="0"/>
        <v>3683</v>
      </c>
      <c r="C13" s="21">
        <v>2722</v>
      </c>
      <c r="D13" s="21">
        <v>0</v>
      </c>
      <c r="E13" s="21">
        <v>0</v>
      </c>
      <c r="F13" s="21">
        <v>0</v>
      </c>
      <c r="G13" s="21">
        <v>0</v>
      </c>
      <c r="H13" s="21">
        <v>257</v>
      </c>
      <c r="I13" s="21">
        <v>704</v>
      </c>
      <c r="J13" s="21">
        <v>0</v>
      </c>
      <c r="K13" s="21">
        <v>0</v>
      </c>
      <c r="L13" s="21">
        <v>2453</v>
      </c>
      <c r="M13" s="22">
        <v>1230</v>
      </c>
    </row>
    <row r="14" spans="1:13" ht="15" customHeight="1">
      <c r="A14" s="15" t="s">
        <v>26</v>
      </c>
      <c r="B14" s="20">
        <f t="shared" si="0"/>
        <v>3666</v>
      </c>
      <c r="C14" s="21">
        <v>3428</v>
      </c>
      <c r="D14" s="21">
        <v>0</v>
      </c>
      <c r="E14" s="21">
        <v>238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3183</v>
      </c>
      <c r="M14" s="22">
        <v>483</v>
      </c>
    </row>
    <row r="15" spans="1:13" ht="15" customHeight="1">
      <c r="A15" s="15" t="s">
        <v>27</v>
      </c>
      <c r="B15" s="20">
        <f t="shared" si="0"/>
        <v>4698</v>
      </c>
      <c r="C15" s="21">
        <v>2808</v>
      </c>
      <c r="D15" s="21">
        <v>0</v>
      </c>
      <c r="E15" s="21">
        <v>0</v>
      </c>
      <c r="F15" s="21">
        <v>238</v>
      </c>
      <c r="G15" s="21">
        <v>161</v>
      </c>
      <c r="H15" s="21">
        <v>0</v>
      </c>
      <c r="I15" s="21">
        <v>1408</v>
      </c>
      <c r="J15" s="21">
        <v>0</v>
      </c>
      <c r="K15" s="21">
        <v>83</v>
      </c>
      <c r="L15" s="21">
        <v>2698</v>
      </c>
      <c r="M15" s="22">
        <v>2000</v>
      </c>
    </row>
    <row r="16" spans="1:13" ht="15" customHeight="1">
      <c r="A16" s="15" t="s">
        <v>28</v>
      </c>
      <c r="B16" s="20">
        <f t="shared" si="0"/>
        <v>1933</v>
      </c>
      <c r="C16" s="21">
        <v>1859</v>
      </c>
      <c r="D16" s="21">
        <v>0</v>
      </c>
      <c r="E16" s="21">
        <v>74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1585</v>
      </c>
      <c r="M16" s="22">
        <v>348</v>
      </c>
    </row>
    <row r="17" spans="1:13" ht="15" customHeight="1">
      <c r="A17" s="15" t="s">
        <v>29</v>
      </c>
      <c r="B17" s="20">
        <f t="shared" si="0"/>
        <v>13238</v>
      </c>
      <c r="C17" s="21">
        <v>9681</v>
      </c>
      <c r="D17" s="21">
        <v>255</v>
      </c>
      <c r="E17" s="21">
        <v>182</v>
      </c>
      <c r="F17" s="21">
        <v>2473</v>
      </c>
      <c r="G17" s="21">
        <v>0</v>
      </c>
      <c r="H17" s="21">
        <v>24</v>
      </c>
      <c r="I17" s="21">
        <v>62</v>
      </c>
      <c r="J17" s="21">
        <v>521</v>
      </c>
      <c r="K17" s="21">
        <v>40</v>
      </c>
      <c r="L17" s="21">
        <v>8793</v>
      </c>
      <c r="M17" s="22">
        <v>4445</v>
      </c>
    </row>
    <row r="18" spans="1:13" ht="15" customHeight="1">
      <c r="A18" s="15" t="s">
        <v>30</v>
      </c>
      <c r="B18" s="20">
        <f t="shared" si="0"/>
        <v>4917</v>
      </c>
      <c r="C18" s="21">
        <v>3916</v>
      </c>
      <c r="D18" s="21">
        <v>0</v>
      </c>
      <c r="E18" s="21">
        <v>0</v>
      </c>
      <c r="F18" s="21">
        <v>363</v>
      </c>
      <c r="G18" s="21">
        <v>0</v>
      </c>
      <c r="H18" s="21">
        <v>50</v>
      </c>
      <c r="I18" s="21">
        <v>32</v>
      </c>
      <c r="J18" s="21">
        <v>243</v>
      </c>
      <c r="K18" s="21">
        <v>313</v>
      </c>
      <c r="L18" s="21">
        <v>2861</v>
      </c>
      <c r="M18" s="22">
        <v>2056</v>
      </c>
    </row>
    <row r="19" spans="1:13" ht="15" customHeight="1">
      <c r="A19" s="15" t="s">
        <v>31</v>
      </c>
      <c r="B19" s="20">
        <f t="shared" si="0"/>
        <v>1164</v>
      </c>
      <c r="C19" s="21">
        <v>1113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51</v>
      </c>
      <c r="K19" s="21">
        <v>0</v>
      </c>
      <c r="L19" s="21">
        <v>1113</v>
      </c>
      <c r="M19" s="22">
        <v>51</v>
      </c>
    </row>
    <row r="20" spans="1:13" ht="15" customHeight="1">
      <c r="A20" s="15" t="s">
        <v>32</v>
      </c>
      <c r="B20" s="20">
        <f t="shared" si="0"/>
        <v>3726</v>
      </c>
      <c r="C20" s="21">
        <v>3604</v>
      </c>
      <c r="D20" s="21">
        <v>71</v>
      </c>
      <c r="E20" s="21">
        <v>51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3124</v>
      </c>
      <c r="M20" s="22">
        <v>602</v>
      </c>
    </row>
    <row r="21" spans="1:13" ht="15" customHeight="1">
      <c r="A21" s="15" t="s">
        <v>33</v>
      </c>
      <c r="B21" s="20">
        <f t="shared" si="0"/>
        <v>1349</v>
      </c>
      <c r="C21" s="21">
        <v>1020</v>
      </c>
      <c r="D21" s="21">
        <v>0</v>
      </c>
      <c r="E21" s="21">
        <v>0</v>
      </c>
      <c r="F21" s="21">
        <v>329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807</v>
      </c>
      <c r="M21" s="22">
        <v>542</v>
      </c>
    </row>
    <row r="22" spans="1:13" ht="15" customHeight="1">
      <c r="A22" s="15" t="s">
        <v>34</v>
      </c>
      <c r="B22" s="20">
        <f t="shared" si="0"/>
        <v>3068</v>
      </c>
      <c r="C22" s="21">
        <v>2720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348</v>
      </c>
      <c r="J22" s="21">
        <v>0</v>
      </c>
      <c r="K22" s="21">
        <v>0</v>
      </c>
      <c r="L22" s="21">
        <v>2091</v>
      </c>
      <c r="M22" s="22">
        <v>977</v>
      </c>
    </row>
    <row r="23" spans="1:13" ht="15" customHeight="1">
      <c r="A23" s="15" t="s">
        <v>35</v>
      </c>
      <c r="B23" s="20">
        <f t="shared" si="0"/>
        <v>1961</v>
      </c>
      <c r="C23" s="21">
        <v>1889</v>
      </c>
      <c r="D23" s="21">
        <v>0</v>
      </c>
      <c r="E23" s="21">
        <v>0</v>
      </c>
      <c r="F23" s="21">
        <v>72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1961</v>
      </c>
      <c r="M23" s="22">
        <v>0</v>
      </c>
    </row>
    <row r="24" spans="1:13" ht="15" customHeight="1">
      <c r="A24" s="15" t="s">
        <v>36</v>
      </c>
      <c r="B24" s="20">
        <f t="shared" si="0"/>
        <v>894</v>
      </c>
      <c r="C24" s="21">
        <v>733</v>
      </c>
      <c r="D24" s="21">
        <v>0</v>
      </c>
      <c r="E24" s="21">
        <v>0</v>
      </c>
      <c r="F24" s="21">
        <v>137</v>
      </c>
      <c r="G24" s="21">
        <v>0</v>
      </c>
      <c r="H24" s="21">
        <v>0</v>
      </c>
      <c r="I24" s="21">
        <v>0</v>
      </c>
      <c r="J24" s="21">
        <v>24</v>
      </c>
      <c r="K24" s="21">
        <v>0</v>
      </c>
      <c r="L24" s="21">
        <v>680</v>
      </c>
      <c r="M24" s="22">
        <v>214</v>
      </c>
    </row>
    <row r="25" spans="1:13" ht="15" customHeight="1">
      <c r="A25" s="16" t="s">
        <v>37</v>
      </c>
      <c r="B25" s="23">
        <f t="shared" si="0"/>
        <v>782</v>
      </c>
      <c r="C25" s="24">
        <v>452</v>
      </c>
      <c r="D25" s="24">
        <v>0</v>
      </c>
      <c r="E25" s="24">
        <v>0</v>
      </c>
      <c r="F25" s="24">
        <v>0</v>
      </c>
      <c r="G25" s="24">
        <v>0</v>
      </c>
      <c r="H25" s="24">
        <v>99</v>
      </c>
      <c r="I25" s="24">
        <v>0</v>
      </c>
      <c r="J25" s="24">
        <v>0</v>
      </c>
      <c r="K25" s="24">
        <v>231</v>
      </c>
      <c r="L25" s="24">
        <v>262</v>
      </c>
      <c r="M25" s="25">
        <v>520</v>
      </c>
    </row>
    <row r="26" spans="1:13" ht="15" customHeight="1">
      <c r="A26" s="26" t="s">
        <v>60</v>
      </c>
      <c r="B26" s="27">
        <f t="shared" si="0"/>
        <v>115792</v>
      </c>
      <c r="C26" s="28">
        <v>85391</v>
      </c>
      <c r="D26" s="28">
        <v>769</v>
      </c>
      <c r="E26" s="28">
        <v>846</v>
      </c>
      <c r="F26" s="28">
        <v>8022</v>
      </c>
      <c r="G26" s="28">
        <v>420</v>
      </c>
      <c r="H26" s="28">
        <v>3719</v>
      </c>
      <c r="I26" s="28">
        <v>7910</v>
      </c>
      <c r="J26" s="28">
        <v>4424</v>
      </c>
      <c r="K26" s="28">
        <v>4291</v>
      </c>
      <c r="L26" s="28">
        <v>68473</v>
      </c>
      <c r="M26" s="29">
        <v>47319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1279</v>
      </c>
      <c r="C28" s="21">
        <v>936</v>
      </c>
      <c r="D28" s="21">
        <v>0</v>
      </c>
      <c r="E28" s="21">
        <v>0</v>
      </c>
      <c r="F28" s="21">
        <v>343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775</v>
      </c>
      <c r="M28" s="22">
        <v>504</v>
      </c>
    </row>
    <row r="29" spans="1:13" ht="15" customHeight="1">
      <c r="A29" s="16" t="s">
        <v>39</v>
      </c>
      <c r="B29" s="23">
        <f>SUM(C29:K29)</f>
        <v>2310</v>
      </c>
      <c r="C29" s="24">
        <v>1214</v>
      </c>
      <c r="D29" s="24">
        <v>0</v>
      </c>
      <c r="E29" s="24">
        <v>0</v>
      </c>
      <c r="F29" s="24">
        <v>100</v>
      </c>
      <c r="G29" s="24">
        <v>0</v>
      </c>
      <c r="H29" s="24">
        <v>0</v>
      </c>
      <c r="I29" s="24">
        <v>0</v>
      </c>
      <c r="J29" s="24">
        <v>0</v>
      </c>
      <c r="K29" s="24">
        <v>996</v>
      </c>
      <c r="L29" s="24">
        <v>1009</v>
      </c>
      <c r="M29" s="25">
        <v>1301</v>
      </c>
    </row>
    <row r="30" spans="1:13" ht="15" customHeight="1">
      <c r="A30" s="26" t="s">
        <v>61</v>
      </c>
      <c r="B30" s="27">
        <f>SUM(C30:K30)</f>
        <v>3589</v>
      </c>
      <c r="C30" s="28">
        <v>2150</v>
      </c>
      <c r="D30" s="28">
        <v>0</v>
      </c>
      <c r="E30" s="28">
        <v>0</v>
      </c>
      <c r="F30" s="28">
        <v>443</v>
      </c>
      <c r="G30" s="28">
        <v>0</v>
      </c>
      <c r="H30" s="28">
        <v>0</v>
      </c>
      <c r="I30" s="28">
        <v>0</v>
      </c>
      <c r="J30" s="28">
        <v>0</v>
      </c>
      <c r="K30" s="28">
        <v>996</v>
      </c>
      <c r="L30" s="28">
        <v>1784</v>
      </c>
      <c r="M30" s="29">
        <v>1805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1708</v>
      </c>
      <c r="C32" s="24">
        <v>981</v>
      </c>
      <c r="D32" s="24">
        <v>0</v>
      </c>
      <c r="E32" s="24">
        <v>0</v>
      </c>
      <c r="F32" s="24">
        <v>198</v>
      </c>
      <c r="G32" s="24">
        <v>0</v>
      </c>
      <c r="H32" s="24">
        <v>467</v>
      </c>
      <c r="I32" s="24">
        <v>0</v>
      </c>
      <c r="J32" s="24">
        <v>0</v>
      </c>
      <c r="K32" s="24">
        <v>62</v>
      </c>
      <c r="L32" s="24">
        <v>552</v>
      </c>
      <c r="M32" s="25">
        <v>1156</v>
      </c>
    </row>
    <row r="33" spans="1:13" ht="15" customHeight="1">
      <c r="A33" s="26" t="s">
        <v>62</v>
      </c>
      <c r="B33" s="27">
        <f>SUM(C33:K33)</f>
        <v>1708</v>
      </c>
      <c r="C33" s="28">
        <v>981</v>
      </c>
      <c r="D33" s="28">
        <v>0</v>
      </c>
      <c r="E33" s="28">
        <v>0</v>
      </c>
      <c r="F33" s="28">
        <v>198</v>
      </c>
      <c r="G33" s="28">
        <v>0</v>
      </c>
      <c r="H33" s="28">
        <v>467</v>
      </c>
      <c r="I33" s="28">
        <v>0</v>
      </c>
      <c r="J33" s="28">
        <v>0</v>
      </c>
      <c r="K33" s="28">
        <v>62</v>
      </c>
      <c r="L33" s="28">
        <v>552</v>
      </c>
      <c r="M33" s="29">
        <v>1156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821</v>
      </c>
      <c r="C35" s="21">
        <v>724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32</v>
      </c>
      <c r="K35" s="21">
        <v>65</v>
      </c>
      <c r="L35" s="21">
        <v>461</v>
      </c>
      <c r="M35" s="22">
        <v>360</v>
      </c>
    </row>
    <row r="36" spans="1:13" ht="15" customHeight="1">
      <c r="A36" s="16" t="s">
        <v>42</v>
      </c>
      <c r="B36" s="23">
        <f>SUM(C36:K36)</f>
        <v>51</v>
      </c>
      <c r="C36" s="24">
        <v>0</v>
      </c>
      <c r="D36" s="24">
        <v>0</v>
      </c>
      <c r="E36" s="24">
        <v>51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5">
        <v>51</v>
      </c>
    </row>
    <row r="37" spans="1:13" ht="15" customHeight="1">
      <c r="A37" s="26" t="s">
        <v>63</v>
      </c>
      <c r="B37" s="27">
        <f>SUM(C37:K37)</f>
        <v>872</v>
      </c>
      <c r="C37" s="28">
        <v>724</v>
      </c>
      <c r="D37" s="28">
        <v>0</v>
      </c>
      <c r="E37" s="28">
        <v>51</v>
      </c>
      <c r="F37" s="28">
        <v>0</v>
      </c>
      <c r="G37" s="28">
        <v>0</v>
      </c>
      <c r="H37" s="28">
        <v>0</v>
      </c>
      <c r="I37" s="28">
        <v>0</v>
      </c>
      <c r="J37" s="28">
        <v>32</v>
      </c>
      <c r="K37" s="28">
        <v>65</v>
      </c>
      <c r="L37" s="28">
        <v>461</v>
      </c>
      <c r="M37" s="29">
        <v>411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817</v>
      </c>
      <c r="C39" s="21">
        <v>698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119</v>
      </c>
      <c r="K39" s="21">
        <v>0</v>
      </c>
      <c r="L39" s="21">
        <v>604</v>
      </c>
      <c r="M39" s="22">
        <v>213</v>
      </c>
    </row>
    <row r="40" spans="1:13" ht="15" customHeight="1">
      <c r="A40" s="15" t="s">
        <v>44</v>
      </c>
      <c r="B40" s="20">
        <f>SUM(C40:K40)</f>
        <v>251</v>
      </c>
      <c r="C40" s="21">
        <v>211</v>
      </c>
      <c r="D40" s="21">
        <v>0</v>
      </c>
      <c r="E40" s="21">
        <v>0</v>
      </c>
      <c r="F40" s="21">
        <v>40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152</v>
      </c>
      <c r="M40" s="22">
        <v>99</v>
      </c>
    </row>
    <row r="41" spans="1:13" ht="15" customHeight="1">
      <c r="A41" s="16" t="s">
        <v>45</v>
      </c>
      <c r="B41" s="23">
        <f>SUM(C41:K41)</f>
        <v>2092</v>
      </c>
      <c r="C41" s="24">
        <v>2092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2092</v>
      </c>
      <c r="M41" s="25">
        <v>0</v>
      </c>
    </row>
    <row r="42" spans="1:13" ht="15" customHeight="1">
      <c r="A42" s="26" t="s">
        <v>64</v>
      </c>
      <c r="B42" s="27">
        <f>SUM(C42:K42)</f>
        <v>3160</v>
      </c>
      <c r="C42" s="28">
        <v>3001</v>
      </c>
      <c r="D42" s="28">
        <v>0</v>
      </c>
      <c r="E42" s="28">
        <v>0</v>
      </c>
      <c r="F42" s="28">
        <v>40</v>
      </c>
      <c r="G42" s="28">
        <v>0</v>
      </c>
      <c r="H42" s="28">
        <v>0</v>
      </c>
      <c r="I42" s="28">
        <v>0</v>
      </c>
      <c r="J42" s="28">
        <v>119</v>
      </c>
      <c r="K42" s="28">
        <v>0</v>
      </c>
      <c r="L42" s="28">
        <v>2848</v>
      </c>
      <c r="M42" s="29">
        <v>312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1036</v>
      </c>
      <c r="C44" s="21">
        <v>840</v>
      </c>
      <c r="D44" s="21">
        <v>160</v>
      </c>
      <c r="E44" s="21">
        <v>36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936</v>
      </c>
      <c r="M44" s="22">
        <v>100</v>
      </c>
    </row>
    <row r="45" spans="1:13" ht="15" customHeight="1">
      <c r="A45" s="15" t="s">
        <v>47</v>
      </c>
      <c r="B45" s="20">
        <f>SUM(C45:K45)</f>
        <v>204</v>
      </c>
      <c r="C45" s="21">
        <v>140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64</v>
      </c>
      <c r="K45" s="21">
        <v>0</v>
      </c>
      <c r="L45" s="21">
        <v>204</v>
      </c>
      <c r="M45" s="22">
        <v>0</v>
      </c>
    </row>
    <row r="46" spans="1:13" ht="15" customHeight="1">
      <c r="A46" s="16" t="s">
        <v>48</v>
      </c>
      <c r="B46" s="23">
        <f>SUM(C46:K46)</f>
        <v>1757</v>
      </c>
      <c r="C46" s="24">
        <v>664</v>
      </c>
      <c r="D46" s="24">
        <v>0</v>
      </c>
      <c r="E46" s="24">
        <v>0</v>
      </c>
      <c r="F46" s="24">
        <v>886</v>
      </c>
      <c r="G46" s="24">
        <v>0</v>
      </c>
      <c r="H46" s="24">
        <v>207</v>
      </c>
      <c r="I46" s="24">
        <v>0</v>
      </c>
      <c r="J46" s="24">
        <v>0</v>
      </c>
      <c r="K46" s="24">
        <v>0</v>
      </c>
      <c r="L46" s="24">
        <v>491</v>
      </c>
      <c r="M46" s="25">
        <v>1266</v>
      </c>
    </row>
    <row r="47" spans="1:13" ht="15" customHeight="1">
      <c r="A47" s="26" t="s">
        <v>65</v>
      </c>
      <c r="B47" s="27">
        <f>SUM(C47:K47)</f>
        <v>2997</v>
      </c>
      <c r="C47" s="28">
        <v>1644</v>
      </c>
      <c r="D47" s="28">
        <v>160</v>
      </c>
      <c r="E47" s="28">
        <v>36</v>
      </c>
      <c r="F47" s="28">
        <v>886</v>
      </c>
      <c r="G47" s="28">
        <v>0</v>
      </c>
      <c r="H47" s="28">
        <v>207</v>
      </c>
      <c r="I47" s="28">
        <v>0</v>
      </c>
      <c r="J47" s="28">
        <v>64</v>
      </c>
      <c r="K47" s="28">
        <v>0</v>
      </c>
      <c r="L47" s="28">
        <v>1631</v>
      </c>
      <c r="M47" s="29">
        <v>1366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11302</v>
      </c>
      <c r="C49" s="24">
        <v>1310</v>
      </c>
      <c r="D49" s="24">
        <v>0</v>
      </c>
      <c r="E49" s="24">
        <v>0</v>
      </c>
      <c r="F49" s="24">
        <v>0</v>
      </c>
      <c r="G49" s="24">
        <v>0</v>
      </c>
      <c r="H49" s="24">
        <v>9992</v>
      </c>
      <c r="I49" s="24">
        <v>0</v>
      </c>
      <c r="J49" s="24">
        <v>0</v>
      </c>
      <c r="K49" s="24">
        <v>0</v>
      </c>
      <c r="L49" s="24">
        <v>1310</v>
      </c>
      <c r="M49" s="25">
        <v>9992</v>
      </c>
    </row>
    <row r="50" spans="1:13" ht="15" customHeight="1">
      <c r="A50" s="26" t="s">
        <v>66</v>
      </c>
      <c r="B50" s="27">
        <f>SUM(C50:K50)</f>
        <v>11302</v>
      </c>
      <c r="C50" s="28">
        <v>1310</v>
      </c>
      <c r="D50" s="28">
        <v>0</v>
      </c>
      <c r="E50" s="28">
        <v>0</v>
      </c>
      <c r="F50" s="28">
        <v>0</v>
      </c>
      <c r="G50" s="28">
        <v>0</v>
      </c>
      <c r="H50" s="28">
        <v>9992</v>
      </c>
      <c r="I50" s="28">
        <v>0</v>
      </c>
      <c r="J50" s="28">
        <v>0</v>
      </c>
      <c r="K50" s="28">
        <v>0</v>
      </c>
      <c r="L50" s="28">
        <v>1310</v>
      </c>
      <c r="M50" s="29">
        <v>9992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 aca="true" t="shared" si="1" ref="B52:B57">SUM(C52:K52)</f>
        <v>497</v>
      </c>
      <c r="C52" s="21">
        <v>385</v>
      </c>
      <c r="D52" s="21">
        <v>0</v>
      </c>
      <c r="E52" s="21">
        <v>0</v>
      </c>
      <c r="F52" s="21">
        <v>112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497</v>
      </c>
      <c r="M52" s="22">
        <v>0</v>
      </c>
    </row>
    <row r="53" spans="1:13" ht="15" customHeight="1">
      <c r="A53" s="15" t="s">
        <v>51</v>
      </c>
      <c r="B53" s="20">
        <f t="shared" si="1"/>
        <v>275</v>
      </c>
      <c r="C53" s="21">
        <v>275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198</v>
      </c>
      <c r="M53" s="22">
        <v>77</v>
      </c>
    </row>
    <row r="54" spans="1:13" ht="15" customHeight="1">
      <c r="A54" s="15" t="s">
        <v>52</v>
      </c>
      <c r="B54" s="20">
        <f t="shared" si="1"/>
        <v>119</v>
      </c>
      <c r="C54" s="21">
        <v>119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119</v>
      </c>
      <c r="M54" s="22">
        <v>0</v>
      </c>
    </row>
    <row r="55" spans="1:13" ht="15" customHeight="1">
      <c r="A55" s="15" t="s">
        <v>53</v>
      </c>
      <c r="B55" s="20">
        <f t="shared" si="1"/>
        <v>192</v>
      </c>
      <c r="C55" s="21">
        <v>192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129</v>
      </c>
      <c r="M55" s="22">
        <v>63</v>
      </c>
    </row>
    <row r="56" spans="1:13" ht="15" customHeight="1">
      <c r="A56" s="15" t="s">
        <v>54</v>
      </c>
      <c r="B56" s="20">
        <f t="shared" si="1"/>
        <v>360</v>
      </c>
      <c r="C56" s="21">
        <v>360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360</v>
      </c>
      <c r="M56" s="22">
        <v>0</v>
      </c>
    </row>
    <row r="57" spans="1:13" ht="15" customHeight="1">
      <c r="A57" s="15" t="s">
        <v>55</v>
      </c>
      <c r="B57" s="20">
        <f t="shared" si="1"/>
        <v>293</v>
      </c>
      <c r="C57" s="21">
        <v>225</v>
      </c>
      <c r="D57" s="21">
        <v>0</v>
      </c>
      <c r="E57" s="21">
        <v>0</v>
      </c>
      <c r="F57" s="21">
        <v>68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293</v>
      </c>
      <c r="M57" s="22">
        <v>0</v>
      </c>
    </row>
    <row r="58" spans="1:13" ht="15" customHeight="1">
      <c r="A58" s="16" t="s">
        <v>56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67</v>
      </c>
      <c r="B59" s="27">
        <f>SUM(C59:K59)</f>
        <v>1736</v>
      </c>
      <c r="C59" s="28">
        <v>1556</v>
      </c>
      <c r="D59" s="28">
        <v>0</v>
      </c>
      <c r="E59" s="28">
        <v>0</v>
      </c>
      <c r="F59" s="28">
        <v>180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1596</v>
      </c>
      <c r="M59" s="29">
        <v>140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1077</v>
      </c>
      <c r="C61" s="24">
        <v>1077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701</v>
      </c>
      <c r="M61" s="25">
        <v>376</v>
      </c>
    </row>
    <row r="62" spans="1:13" ht="15" customHeight="1">
      <c r="A62" s="26" t="s">
        <v>68</v>
      </c>
      <c r="B62" s="27">
        <f>SUM(C62:K62)</f>
        <v>1077</v>
      </c>
      <c r="C62" s="28">
        <v>1077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701</v>
      </c>
      <c r="M62" s="29">
        <v>376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59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26441</v>
      </c>
      <c r="C67" s="21">
        <v>12443</v>
      </c>
      <c r="D67" s="21">
        <v>160</v>
      </c>
      <c r="E67" s="21">
        <v>87</v>
      </c>
      <c r="F67" s="21">
        <v>1747</v>
      </c>
      <c r="G67" s="21">
        <v>0</v>
      </c>
      <c r="H67" s="21">
        <v>10666</v>
      </c>
      <c r="I67" s="21">
        <v>0</v>
      </c>
      <c r="J67" s="21">
        <v>215</v>
      </c>
      <c r="K67" s="21">
        <v>1123</v>
      </c>
      <c r="L67" s="21">
        <v>10883</v>
      </c>
      <c r="M67" s="22">
        <v>15558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142233</v>
      </c>
      <c r="C69" s="31">
        <v>97834</v>
      </c>
      <c r="D69" s="31">
        <v>929</v>
      </c>
      <c r="E69" s="31">
        <v>933</v>
      </c>
      <c r="F69" s="31">
        <v>9769</v>
      </c>
      <c r="G69" s="31">
        <v>420</v>
      </c>
      <c r="H69" s="31">
        <v>14385</v>
      </c>
      <c r="I69" s="31">
        <v>7910</v>
      </c>
      <c r="J69" s="31">
        <v>4639</v>
      </c>
      <c r="K69" s="31">
        <v>5414</v>
      </c>
      <c r="L69" s="31">
        <v>79356</v>
      </c>
      <c r="M69" s="32">
        <v>62877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B3" sqref="B3"/>
    </sheetView>
  </sheetViews>
  <sheetFormatPr defaultColWidth="7.625" defaultRowHeight="13.5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5" t="s">
        <v>72</v>
      </c>
      <c r="I1" s="1" t="s">
        <v>73</v>
      </c>
    </row>
    <row r="2" ht="15" customHeight="1" thickBot="1">
      <c r="Q2" s="6" t="s">
        <v>74</v>
      </c>
    </row>
    <row r="3" spans="1:17" s="4" customFormat="1" ht="15" customHeight="1">
      <c r="A3" s="2"/>
      <c r="B3" s="3"/>
      <c r="C3" s="34" t="s">
        <v>75</v>
      </c>
      <c r="D3" s="35"/>
      <c r="E3" s="35"/>
      <c r="F3" s="35"/>
      <c r="G3" s="35"/>
      <c r="H3" s="35"/>
      <c r="I3" s="35"/>
      <c r="J3" s="36"/>
      <c r="K3" s="34" t="s">
        <v>76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38" t="s">
        <v>77</v>
      </c>
      <c r="C4" s="39" t="s">
        <v>78</v>
      </c>
      <c r="D4" s="40"/>
      <c r="E4" s="40"/>
      <c r="F4" s="41"/>
      <c r="G4" s="39" t="s">
        <v>79</v>
      </c>
      <c r="H4" s="40"/>
      <c r="I4" s="40"/>
      <c r="J4" s="41"/>
      <c r="K4" s="12"/>
      <c r="L4" s="12"/>
      <c r="M4" s="12" t="s">
        <v>80</v>
      </c>
      <c r="N4" s="12" t="s">
        <v>81</v>
      </c>
      <c r="O4" s="12"/>
      <c r="P4" s="12" t="s">
        <v>82</v>
      </c>
      <c r="Q4" s="13"/>
    </row>
    <row r="5" spans="1:17" s="4" customFormat="1" ht="15" customHeight="1" thickBot="1">
      <c r="A5" s="42"/>
      <c r="B5" s="43"/>
      <c r="C5" s="44" t="s">
        <v>83</v>
      </c>
      <c r="D5" s="44" t="s">
        <v>84</v>
      </c>
      <c r="E5" s="44" t="s">
        <v>85</v>
      </c>
      <c r="F5" s="44" t="s">
        <v>86</v>
      </c>
      <c r="G5" s="44" t="s">
        <v>87</v>
      </c>
      <c r="H5" s="44" t="s">
        <v>88</v>
      </c>
      <c r="I5" s="44" t="s">
        <v>89</v>
      </c>
      <c r="J5" s="44" t="s">
        <v>90</v>
      </c>
      <c r="K5" s="44" t="s">
        <v>91</v>
      </c>
      <c r="L5" s="44" t="s">
        <v>92</v>
      </c>
      <c r="M5" s="44" t="s">
        <v>93</v>
      </c>
      <c r="N5" s="44" t="s">
        <v>93</v>
      </c>
      <c r="O5" s="44" t="s">
        <v>94</v>
      </c>
      <c r="P5" s="44" t="s">
        <v>95</v>
      </c>
      <c r="Q5" s="45" t="s">
        <v>96</v>
      </c>
    </row>
    <row r="6" spans="1:17" ht="15" customHeight="1">
      <c r="A6" s="46" t="s">
        <v>97</v>
      </c>
      <c r="B6" s="47">
        <f>+C6+G6</f>
        <v>97834</v>
      </c>
      <c r="C6" s="48">
        <f>SUM(D6:F6)</f>
        <v>318</v>
      </c>
      <c r="D6" s="48">
        <v>0</v>
      </c>
      <c r="E6" s="48">
        <v>0</v>
      </c>
      <c r="F6" s="48">
        <v>318</v>
      </c>
      <c r="G6" s="48">
        <f>SUM(H6:J6)</f>
        <v>97516</v>
      </c>
      <c r="H6" s="48">
        <v>23132</v>
      </c>
      <c r="I6" s="48">
        <v>0</v>
      </c>
      <c r="J6" s="48">
        <v>74384</v>
      </c>
      <c r="K6" s="48">
        <v>74042</v>
      </c>
      <c r="L6" s="48">
        <f>SUM(M6:Q6)</f>
        <v>23792</v>
      </c>
      <c r="M6" s="48">
        <v>0</v>
      </c>
      <c r="N6" s="48">
        <v>5534</v>
      </c>
      <c r="O6" s="48">
        <v>16423</v>
      </c>
      <c r="P6" s="48">
        <v>0</v>
      </c>
      <c r="Q6" s="49">
        <v>1835</v>
      </c>
    </row>
    <row r="7" spans="1:17" ht="15" customHeight="1">
      <c r="A7" s="50" t="s">
        <v>98</v>
      </c>
      <c r="B7" s="51">
        <f>+C7+G7</f>
        <v>929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929</v>
      </c>
      <c r="H7" s="52">
        <v>0</v>
      </c>
      <c r="I7" s="52">
        <v>0</v>
      </c>
      <c r="J7" s="52">
        <v>929</v>
      </c>
      <c r="K7" s="52">
        <v>929</v>
      </c>
      <c r="L7" s="52">
        <f>SUM(M7:Q7)</f>
        <v>0</v>
      </c>
      <c r="M7" s="52">
        <v>0</v>
      </c>
      <c r="N7" s="52">
        <v>0</v>
      </c>
      <c r="O7" s="52">
        <v>0</v>
      </c>
      <c r="P7" s="52">
        <v>0</v>
      </c>
      <c r="Q7" s="53">
        <v>0</v>
      </c>
    </row>
    <row r="8" spans="1:17" ht="15" customHeight="1">
      <c r="A8" s="50" t="s">
        <v>99</v>
      </c>
      <c r="B8" s="51">
        <f aca="true" t="shared" si="0" ref="B8:B17">+C8+G8</f>
        <v>933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933</v>
      </c>
      <c r="H8" s="52">
        <v>198</v>
      </c>
      <c r="I8" s="52">
        <v>0</v>
      </c>
      <c r="J8" s="52">
        <v>735</v>
      </c>
      <c r="K8" s="52">
        <v>411</v>
      </c>
      <c r="L8" s="52">
        <f aca="true" t="shared" si="3" ref="L8:L17">SUM(M8:Q8)</f>
        <v>522</v>
      </c>
      <c r="M8" s="52">
        <v>0</v>
      </c>
      <c r="N8" s="52">
        <v>0</v>
      </c>
      <c r="O8" s="52">
        <v>471</v>
      </c>
      <c r="P8" s="52">
        <v>0</v>
      </c>
      <c r="Q8" s="53">
        <v>51</v>
      </c>
    </row>
    <row r="9" spans="1:17" ht="15" customHeight="1">
      <c r="A9" s="50" t="s">
        <v>100</v>
      </c>
      <c r="B9" s="51">
        <f t="shared" si="0"/>
        <v>9769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9769</v>
      </c>
      <c r="H9" s="52">
        <v>9420</v>
      </c>
      <c r="I9" s="52">
        <v>0</v>
      </c>
      <c r="J9" s="52">
        <v>349</v>
      </c>
      <c r="K9" s="52">
        <v>629</v>
      </c>
      <c r="L9" s="52">
        <f t="shared" si="3"/>
        <v>9140</v>
      </c>
      <c r="M9" s="52">
        <v>0</v>
      </c>
      <c r="N9" s="52">
        <v>0</v>
      </c>
      <c r="O9" s="52">
        <v>8760</v>
      </c>
      <c r="P9" s="52">
        <v>0</v>
      </c>
      <c r="Q9" s="53">
        <v>380</v>
      </c>
    </row>
    <row r="10" spans="1:17" ht="15" customHeight="1">
      <c r="A10" s="50" t="s">
        <v>101</v>
      </c>
      <c r="B10" s="51">
        <f t="shared" si="0"/>
        <v>420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420</v>
      </c>
      <c r="H10" s="52">
        <v>420</v>
      </c>
      <c r="I10" s="52">
        <v>0</v>
      </c>
      <c r="J10" s="52">
        <v>0</v>
      </c>
      <c r="K10" s="52">
        <v>125</v>
      </c>
      <c r="L10" s="52">
        <f t="shared" si="3"/>
        <v>295</v>
      </c>
      <c r="M10" s="52">
        <v>0</v>
      </c>
      <c r="N10" s="52">
        <v>0</v>
      </c>
      <c r="O10" s="52">
        <v>295</v>
      </c>
      <c r="P10" s="52">
        <v>0</v>
      </c>
      <c r="Q10" s="53">
        <v>0</v>
      </c>
    </row>
    <row r="11" spans="1:17" ht="15" customHeight="1">
      <c r="A11" s="50" t="s">
        <v>102</v>
      </c>
      <c r="B11" s="51">
        <f t="shared" si="0"/>
        <v>14385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14385</v>
      </c>
      <c r="H11" s="52">
        <v>14170</v>
      </c>
      <c r="I11" s="52">
        <v>0</v>
      </c>
      <c r="J11" s="52">
        <v>215</v>
      </c>
      <c r="K11" s="52">
        <v>1012</v>
      </c>
      <c r="L11" s="52">
        <f t="shared" si="3"/>
        <v>13373</v>
      </c>
      <c r="M11" s="52">
        <v>0</v>
      </c>
      <c r="N11" s="52">
        <v>0</v>
      </c>
      <c r="O11" s="52">
        <v>13373</v>
      </c>
      <c r="P11" s="52">
        <v>0</v>
      </c>
      <c r="Q11" s="53">
        <v>0</v>
      </c>
    </row>
    <row r="12" spans="1:17" ht="15" customHeight="1">
      <c r="A12" s="50" t="s">
        <v>103</v>
      </c>
      <c r="B12" s="51">
        <f t="shared" si="0"/>
        <v>7910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7910</v>
      </c>
      <c r="H12" s="52">
        <v>5595</v>
      </c>
      <c r="I12" s="52">
        <v>1290</v>
      </c>
      <c r="J12" s="52">
        <v>1025</v>
      </c>
      <c r="K12" s="52">
        <v>1507</v>
      </c>
      <c r="L12" s="52">
        <f t="shared" si="3"/>
        <v>6403</v>
      </c>
      <c r="M12" s="52">
        <v>0</v>
      </c>
      <c r="N12" s="52">
        <v>298</v>
      </c>
      <c r="O12" s="52">
        <v>6105</v>
      </c>
      <c r="P12" s="52">
        <v>0</v>
      </c>
      <c r="Q12" s="53">
        <v>0</v>
      </c>
    </row>
    <row r="13" spans="1:17" ht="15" customHeight="1">
      <c r="A13" s="50" t="s">
        <v>104</v>
      </c>
      <c r="B13" s="51">
        <f t="shared" si="0"/>
        <v>4639</v>
      </c>
      <c r="C13" s="52">
        <f t="shared" si="1"/>
        <v>556</v>
      </c>
      <c r="D13" s="52">
        <v>0</v>
      </c>
      <c r="E13" s="52">
        <v>0</v>
      </c>
      <c r="F13" s="52">
        <v>556</v>
      </c>
      <c r="G13" s="52">
        <f t="shared" si="2"/>
        <v>4083</v>
      </c>
      <c r="H13" s="52">
        <v>2504</v>
      </c>
      <c r="I13" s="52">
        <v>1547</v>
      </c>
      <c r="J13" s="52">
        <v>32</v>
      </c>
      <c r="K13" s="52">
        <v>358</v>
      </c>
      <c r="L13" s="52">
        <f t="shared" si="3"/>
        <v>4281</v>
      </c>
      <c r="M13" s="52">
        <v>0</v>
      </c>
      <c r="N13" s="52">
        <v>0</v>
      </c>
      <c r="O13" s="52">
        <v>4264</v>
      </c>
      <c r="P13" s="52">
        <v>0</v>
      </c>
      <c r="Q13" s="53">
        <v>17</v>
      </c>
    </row>
    <row r="14" spans="1:17" ht="15" customHeight="1">
      <c r="A14" s="50" t="s">
        <v>96</v>
      </c>
      <c r="B14" s="51">
        <f t="shared" si="0"/>
        <v>5414</v>
      </c>
      <c r="C14" s="52">
        <f t="shared" si="1"/>
        <v>268</v>
      </c>
      <c r="D14" s="52">
        <v>0</v>
      </c>
      <c r="E14" s="52">
        <v>0</v>
      </c>
      <c r="F14" s="52">
        <v>268</v>
      </c>
      <c r="G14" s="52">
        <f t="shared" si="2"/>
        <v>5146</v>
      </c>
      <c r="H14" s="52">
        <v>4183</v>
      </c>
      <c r="I14" s="52">
        <v>834</v>
      </c>
      <c r="J14" s="52">
        <v>129</v>
      </c>
      <c r="K14" s="52">
        <v>343</v>
      </c>
      <c r="L14" s="52">
        <f t="shared" si="3"/>
        <v>5071</v>
      </c>
      <c r="M14" s="52">
        <v>0</v>
      </c>
      <c r="N14" s="52">
        <v>0</v>
      </c>
      <c r="O14" s="52">
        <v>5006</v>
      </c>
      <c r="P14" s="52">
        <v>0</v>
      </c>
      <c r="Q14" s="53">
        <v>65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105</v>
      </c>
      <c r="B16" s="51">
        <f t="shared" si="0"/>
        <v>98763</v>
      </c>
      <c r="C16" s="52">
        <f t="shared" si="1"/>
        <v>318</v>
      </c>
      <c r="D16" s="52">
        <f>SUM(D6:D7)</f>
        <v>0</v>
      </c>
      <c r="E16" s="52">
        <f>SUM(E6:E7)</f>
        <v>0</v>
      </c>
      <c r="F16" s="52">
        <f>SUM(F6:F7)</f>
        <v>318</v>
      </c>
      <c r="G16" s="52">
        <f t="shared" si="2"/>
        <v>98445</v>
      </c>
      <c r="H16" s="52">
        <f>SUM(H6:H7)</f>
        <v>23132</v>
      </c>
      <c r="I16" s="52">
        <f>SUM(I6:I7)</f>
        <v>0</v>
      </c>
      <c r="J16" s="52">
        <f>SUM(J6:J7)</f>
        <v>75313</v>
      </c>
      <c r="K16" s="52">
        <f>SUM(K6:K7)</f>
        <v>74971</v>
      </c>
      <c r="L16" s="52">
        <f t="shared" si="3"/>
        <v>23792</v>
      </c>
      <c r="M16" s="52">
        <f>SUM(M6:M7)</f>
        <v>0</v>
      </c>
      <c r="N16" s="52">
        <f>SUM(N6:N7)</f>
        <v>5534</v>
      </c>
      <c r="O16" s="52">
        <f>SUM(O6:O7)</f>
        <v>16423</v>
      </c>
      <c r="P16" s="52">
        <f>SUM(P6:P7)</f>
        <v>0</v>
      </c>
      <c r="Q16" s="53">
        <f>SUM(Q6:Q7)</f>
        <v>1835</v>
      </c>
    </row>
    <row r="17" spans="1:17" ht="15" customHeight="1">
      <c r="A17" s="50" t="s">
        <v>106</v>
      </c>
      <c r="B17" s="51">
        <f t="shared" si="0"/>
        <v>43470</v>
      </c>
      <c r="C17" s="52">
        <f t="shared" si="1"/>
        <v>824</v>
      </c>
      <c r="D17" s="52">
        <f>SUM(D8:D14)</f>
        <v>0</v>
      </c>
      <c r="E17" s="52">
        <f>SUM(E8:E14)</f>
        <v>0</v>
      </c>
      <c r="F17" s="52">
        <f>SUM(F8:F14)</f>
        <v>824</v>
      </c>
      <c r="G17" s="52">
        <f t="shared" si="2"/>
        <v>42646</v>
      </c>
      <c r="H17" s="52">
        <f>SUM(H8:H14)</f>
        <v>36490</v>
      </c>
      <c r="I17" s="52">
        <f>SUM(I8:I14)</f>
        <v>3671</v>
      </c>
      <c r="J17" s="52">
        <f>SUM(J8:J14)</f>
        <v>2485</v>
      </c>
      <c r="K17" s="52">
        <f>SUM(K8:K14)</f>
        <v>4385</v>
      </c>
      <c r="L17" s="52">
        <f t="shared" si="3"/>
        <v>39085</v>
      </c>
      <c r="M17" s="52">
        <f>SUM(M8:M14)</f>
        <v>0</v>
      </c>
      <c r="N17" s="52">
        <f>SUM(N8:N14)</f>
        <v>298</v>
      </c>
      <c r="O17" s="52">
        <f>SUM(O8:O14)</f>
        <v>38274</v>
      </c>
      <c r="P17" s="52">
        <f>SUM(P8:P14)</f>
        <v>0</v>
      </c>
      <c r="Q17" s="53">
        <f>SUM(Q8:Q14)</f>
        <v>513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77</v>
      </c>
      <c r="B19" s="59">
        <f>+C19+G19</f>
        <v>142233</v>
      </c>
      <c r="C19" s="60">
        <f t="shared" si="1"/>
        <v>1142</v>
      </c>
      <c r="D19" s="59">
        <f>SUM(D16:D17)</f>
        <v>0</v>
      </c>
      <c r="E19" s="59">
        <f>SUM(E16:E17)</f>
        <v>0</v>
      </c>
      <c r="F19" s="59">
        <f>SUM(F16:F17)</f>
        <v>1142</v>
      </c>
      <c r="G19" s="60">
        <f t="shared" si="2"/>
        <v>141091</v>
      </c>
      <c r="H19" s="59">
        <f>SUM(H16:H17)</f>
        <v>59622</v>
      </c>
      <c r="I19" s="59">
        <f>SUM(I16:I17)</f>
        <v>3671</v>
      </c>
      <c r="J19" s="59">
        <f>SUM(J16:J17)</f>
        <v>77798</v>
      </c>
      <c r="K19" s="60">
        <f>SUM(K16:K17)</f>
        <v>79356</v>
      </c>
      <c r="L19" s="59">
        <f>SUM(M19:Q19)</f>
        <v>62877</v>
      </c>
      <c r="M19" s="59">
        <f>SUM(M16:M17)</f>
        <v>0</v>
      </c>
      <c r="N19" s="59">
        <f>SUM(N16:N17)</f>
        <v>5832</v>
      </c>
      <c r="O19" s="59">
        <f>SUM(O16:O17)</f>
        <v>54697</v>
      </c>
      <c r="P19" s="59">
        <f>SUM(P16:P17)</f>
        <v>0</v>
      </c>
      <c r="Q19" s="61">
        <f>SUM(Q16:Q17)</f>
        <v>2348</v>
      </c>
    </row>
  </sheetData>
  <sheetProtection/>
  <mergeCells count="4">
    <mergeCell ref="C3:J3"/>
    <mergeCell ref="K3:Q3"/>
    <mergeCell ref="C4:F4"/>
    <mergeCell ref="G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3" sqref="A3"/>
    </sheetView>
  </sheetViews>
  <sheetFormatPr defaultColWidth="7.625" defaultRowHeight="13.5"/>
  <cols>
    <col min="1" max="1" width="10.625" style="1" customWidth="1"/>
    <col min="2" max="2" width="9.50390625" style="1" customWidth="1"/>
    <col min="3" max="3" width="7.125" style="1" customWidth="1"/>
    <col min="4" max="4" width="7.25390625" style="1" customWidth="1"/>
    <col min="5" max="5" width="6.25390625" style="1" customWidth="1"/>
    <col min="6" max="6" width="7.625" style="1" customWidth="1"/>
    <col min="7" max="7" width="8.50390625" style="1" customWidth="1"/>
    <col min="8" max="9" width="7.625" style="1" customWidth="1"/>
    <col min="10" max="10" width="9.25390625" style="1" customWidth="1"/>
    <col min="11" max="11" width="8.75390625" style="1" customWidth="1"/>
    <col min="12" max="12" width="8.625" style="1" customWidth="1"/>
    <col min="13" max="15" width="7.625" style="1" customWidth="1"/>
    <col min="16" max="16" width="7.125" style="1" customWidth="1"/>
    <col min="17" max="16384" width="7.625" style="1" customWidth="1"/>
  </cols>
  <sheetData>
    <row r="1" spans="1:9" ht="18" customHeight="1">
      <c r="A1" s="1" t="s">
        <v>71</v>
      </c>
      <c r="E1" s="5" t="s">
        <v>107</v>
      </c>
      <c r="I1" s="1" t="s">
        <v>73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34" t="s">
        <v>109</v>
      </c>
      <c r="D3" s="35"/>
      <c r="E3" s="35"/>
      <c r="F3" s="35"/>
      <c r="G3" s="35"/>
      <c r="H3" s="35"/>
      <c r="I3" s="35"/>
      <c r="J3" s="36"/>
      <c r="K3" s="34" t="s">
        <v>110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38" t="s">
        <v>77</v>
      </c>
      <c r="C4" s="39" t="s">
        <v>78</v>
      </c>
      <c r="D4" s="40"/>
      <c r="E4" s="40"/>
      <c r="F4" s="41"/>
      <c r="G4" s="39" t="s">
        <v>79</v>
      </c>
      <c r="H4" s="40"/>
      <c r="I4" s="40"/>
      <c r="J4" s="41"/>
      <c r="K4" s="12"/>
      <c r="L4" s="12"/>
      <c r="M4" s="12" t="s">
        <v>80</v>
      </c>
      <c r="N4" s="12" t="s">
        <v>81</v>
      </c>
      <c r="O4" s="12"/>
      <c r="P4" s="12" t="s">
        <v>111</v>
      </c>
      <c r="Q4" s="13"/>
    </row>
    <row r="5" spans="1:17" s="4" customFormat="1" ht="15" customHeight="1" thickBot="1">
      <c r="A5" s="42"/>
      <c r="B5" s="43"/>
      <c r="C5" s="44" t="s">
        <v>83</v>
      </c>
      <c r="D5" s="44" t="s">
        <v>84</v>
      </c>
      <c r="E5" s="44" t="s">
        <v>85</v>
      </c>
      <c r="F5" s="44" t="s">
        <v>86</v>
      </c>
      <c r="G5" s="44" t="s">
        <v>87</v>
      </c>
      <c r="H5" s="44" t="s">
        <v>88</v>
      </c>
      <c r="I5" s="44" t="s">
        <v>89</v>
      </c>
      <c r="J5" s="44" t="s">
        <v>90</v>
      </c>
      <c r="K5" s="44" t="s">
        <v>91</v>
      </c>
      <c r="L5" s="44" t="s">
        <v>92</v>
      </c>
      <c r="M5" s="44" t="s">
        <v>93</v>
      </c>
      <c r="N5" s="44" t="s">
        <v>93</v>
      </c>
      <c r="O5" s="44" t="s">
        <v>94</v>
      </c>
      <c r="P5" s="44" t="s">
        <v>95</v>
      </c>
      <c r="Q5" s="45" t="s">
        <v>96</v>
      </c>
    </row>
    <row r="6" spans="1:17" ht="15" customHeight="1">
      <c r="A6" s="46" t="s">
        <v>97</v>
      </c>
      <c r="B6" s="47">
        <f>+C6+G6</f>
        <v>1755217</v>
      </c>
      <c r="C6" s="48">
        <f>SUM(D6:F6)</f>
        <v>3600</v>
      </c>
      <c r="D6" s="48">
        <v>0</v>
      </c>
      <c r="E6" s="48">
        <v>0</v>
      </c>
      <c r="F6" s="48">
        <v>3600</v>
      </c>
      <c r="G6" s="48">
        <f>SUM(H6:J6)</f>
        <v>1751617</v>
      </c>
      <c r="H6" s="48">
        <v>384006</v>
      </c>
      <c r="I6" s="48">
        <v>0</v>
      </c>
      <c r="J6" s="48">
        <v>1367611</v>
      </c>
      <c r="K6" s="48">
        <v>1258178</v>
      </c>
      <c r="L6" s="48">
        <f>SUM(M6:Q6)</f>
        <v>497039</v>
      </c>
      <c r="M6" s="48">
        <v>0</v>
      </c>
      <c r="N6" s="48">
        <v>121000</v>
      </c>
      <c r="O6" s="48">
        <v>355880</v>
      </c>
      <c r="P6" s="48">
        <v>0</v>
      </c>
      <c r="Q6" s="49">
        <v>20159</v>
      </c>
    </row>
    <row r="7" spans="1:17" ht="15" customHeight="1">
      <c r="A7" s="50" t="s">
        <v>98</v>
      </c>
      <c r="B7" s="51">
        <f>+C7+G7</f>
        <v>17532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17532</v>
      </c>
      <c r="H7" s="52">
        <v>0</v>
      </c>
      <c r="I7" s="52">
        <v>0</v>
      </c>
      <c r="J7" s="52">
        <v>17532</v>
      </c>
      <c r="K7" s="52">
        <v>17532</v>
      </c>
      <c r="L7" s="52">
        <f>SUM(M7:Q7)</f>
        <v>0</v>
      </c>
      <c r="M7" s="52">
        <v>0</v>
      </c>
      <c r="N7" s="52">
        <v>0</v>
      </c>
      <c r="O7" s="52">
        <v>0</v>
      </c>
      <c r="P7" s="52">
        <v>0</v>
      </c>
      <c r="Q7" s="53">
        <v>0</v>
      </c>
    </row>
    <row r="8" spans="1:17" ht="15" customHeight="1">
      <c r="A8" s="50" t="s">
        <v>99</v>
      </c>
      <c r="B8" s="51">
        <f aca="true" t="shared" si="0" ref="B8:B17">+C8+G8</f>
        <v>9064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9064</v>
      </c>
      <c r="H8" s="52">
        <v>900</v>
      </c>
      <c r="I8" s="52">
        <v>0</v>
      </c>
      <c r="J8" s="52">
        <v>8164</v>
      </c>
      <c r="K8" s="52">
        <v>2984</v>
      </c>
      <c r="L8" s="52">
        <f aca="true" t="shared" si="3" ref="L8:L17">SUM(M8:Q8)</f>
        <v>6080</v>
      </c>
      <c r="M8" s="52">
        <v>0</v>
      </c>
      <c r="N8" s="52">
        <v>0</v>
      </c>
      <c r="O8" s="52">
        <v>5880</v>
      </c>
      <c r="P8" s="52">
        <v>0</v>
      </c>
      <c r="Q8" s="53">
        <v>200</v>
      </c>
    </row>
    <row r="9" spans="1:17" ht="15" customHeight="1">
      <c r="A9" s="50" t="s">
        <v>100</v>
      </c>
      <c r="B9" s="51">
        <f t="shared" si="0"/>
        <v>135020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135020</v>
      </c>
      <c r="H9" s="52">
        <v>133190</v>
      </c>
      <c r="I9" s="52">
        <v>0</v>
      </c>
      <c r="J9" s="52">
        <v>1830</v>
      </c>
      <c r="K9" s="52">
        <v>7584</v>
      </c>
      <c r="L9" s="52">
        <f t="shared" si="3"/>
        <v>127436</v>
      </c>
      <c r="M9" s="52">
        <v>0</v>
      </c>
      <c r="N9" s="52">
        <v>0</v>
      </c>
      <c r="O9" s="52">
        <v>125956</v>
      </c>
      <c r="P9" s="52">
        <v>0</v>
      </c>
      <c r="Q9" s="53">
        <v>1480</v>
      </c>
    </row>
    <row r="10" spans="1:17" ht="15" customHeight="1">
      <c r="A10" s="50" t="s">
        <v>101</v>
      </c>
      <c r="B10" s="51">
        <f t="shared" si="0"/>
        <v>4970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4970</v>
      </c>
      <c r="H10" s="52">
        <v>4970</v>
      </c>
      <c r="I10" s="52">
        <v>0</v>
      </c>
      <c r="J10" s="52">
        <v>0</v>
      </c>
      <c r="K10" s="52">
        <v>1800</v>
      </c>
      <c r="L10" s="52">
        <f t="shared" si="3"/>
        <v>3170</v>
      </c>
      <c r="M10" s="52">
        <v>0</v>
      </c>
      <c r="N10" s="52">
        <v>0</v>
      </c>
      <c r="O10" s="52">
        <v>3170</v>
      </c>
      <c r="P10" s="52">
        <v>0</v>
      </c>
      <c r="Q10" s="53">
        <v>0</v>
      </c>
    </row>
    <row r="11" spans="1:17" ht="15" customHeight="1">
      <c r="A11" s="50" t="s">
        <v>102</v>
      </c>
      <c r="B11" s="51">
        <f t="shared" si="0"/>
        <v>149170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149170</v>
      </c>
      <c r="H11" s="52">
        <v>147400</v>
      </c>
      <c r="I11" s="52">
        <v>0</v>
      </c>
      <c r="J11" s="52">
        <v>1770</v>
      </c>
      <c r="K11" s="52">
        <v>15020</v>
      </c>
      <c r="L11" s="52">
        <f t="shared" si="3"/>
        <v>134150</v>
      </c>
      <c r="M11" s="52">
        <v>0</v>
      </c>
      <c r="N11" s="52">
        <v>0</v>
      </c>
      <c r="O11" s="52">
        <v>134150</v>
      </c>
      <c r="P11" s="52">
        <v>0</v>
      </c>
      <c r="Q11" s="53">
        <v>0</v>
      </c>
    </row>
    <row r="12" spans="1:17" ht="15" customHeight="1">
      <c r="A12" s="50" t="s">
        <v>103</v>
      </c>
      <c r="B12" s="51">
        <f t="shared" si="0"/>
        <v>130519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130519</v>
      </c>
      <c r="H12" s="52">
        <v>101139</v>
      </c>
      <c r="I12" s="52">
        <v>9080</v>
      </c>
      <c r="J12" s="52">
        <v>20300</v>
      </c>
      <c r="K12" s="52">
        <v>28139</v>
      </c>
      <c r="L12" s="52">
        <f t="shared" si="3"/>
        <v>102380</v>
      </c>
      <c r="M12" s="52">
        <v>0</v>
      </c>
      <c r="N12" s="52">
        <v>7000</v>
      </c>
      <c r="O12" s="52">
        <v>95380</v>
      </c>
      <c r="P12" s="52">
        <v>0</v>
      </c>
      <c r="Q12" s="53">
        <v>0</v>
      </c>
    </row>
    <row r="13" spans="1:17" ht="15" customHeight="1">
      <c r="A13" s="50" t="s">
        <v>104</v>
      </c>
      <c r="B13" s="51">
        <f t="shared" si="0"/>
        <v>72827</v>
      </c>
      <c r="C13" s="52">
        <f t="shared" si="1"/>
        <v>6600</v>
      </c>
      <c r="D13" s="52">
        <v>0</v>
      </c>
      <c r="E13" s="52">
        <v>0</v>
      </c>
      <c r="F13" s="52">
        <v>6600</v>
      </c>
      <c r="G13" s="52">
        <f t="shared" si="2"/>
        <v>66227</v>
      </c>
      <c r="H13" s="52">
        <v>35000</v>
      </c>
      <c r="I13" s="52">
        <v>31210</v>
      </c>
      <c r="J13" s="52">
        <v>17</v>
      </c>
      <c r="K13" s="52">
        <v>11100</v>
      </c>
      <c r="L13" s="52">
        <f t="shared" si="3"/>
        <v>61727</v>
      </c>
      <c r="M13" s="52">
        <v>0</v>
      </c>
      <c r="N13" s="52">
        <v>0</v>
      </c>
      <c r="O13" s="52">
        <v>61427</v>
      </c>
      <c r="P13" s="52">
        <v>0</v>
      </c>
      <c r="Q13" s="53">
        <v>300</v>
      </c>
    </row>
    <row r="14" spans="1:17" ht="15" customHeight="1">
      <c r="A14" s="50" t="s">
        <v>96</v>
      </c>
      <c r="B14" s="51">
        <f t="shared" si="0"/>
        <v>96490</v>
      </c>
      <c r="C14" s="52">
        <f t="shared" si="1"/>
        <v>1650</v>
      </c>
      <c r="D14" s="52">
        <v>0</v>
      </c>
      <c r="E14" s="52">
        <v>0</v>
      </c>
      <c r="F14" s="52">
        <v>1650</v>
      </c>
      <c r="G14" s="52">
        <f t="shared" si="2"/>
        <v>94840</v>
      </c>
      <c r="H14" s="52">
        <v>75400</v>
      </c>
      <c r="I14" s="52">
        <v>18800</v>
      </c>
      <c r="J14" s="52">
        <v>640</v>
      </c>
      <c r="K14" s="52">
        <v>10200</v>
      </c>
      <c r="L14" s="52">
        <f t="shared" si="3"/>
        <v>86290</v>
      </c>
      <c r="M14" s="52">
        <v>0</v>
      </c>
      <c r="N14" s="52">
        <v>0</v>
      </c>
      <c r="O14" s="52">
        <v>86270</v>
      </c>
      <c r="P14" s="52">
        <v>0</v>
      </c>
      <c r="Q14" s="53">
        <v>20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105</v>
      </c>
      <c r="B16" s="51">
        <f t="shared" si="0"/>
        <v>1772749</v>
      </c>
      <c r="C16" s="52">
        <f t="shared" si="1"/>
        <v>3600</v>
      </c>
      <c r="D16" s="52">
        <f>SUM(D6:D7)</f>
        <v>0</v>
      </c>
      <c r="E16" s="52">
        <f>SUM(E6:E7)</f>
        <v>0</v>
      </c>
      <c r="F16" s="52">
        <f>SUM(F6:F7)</f>
        <v>3600</v>
      </c>
      <c r="G16" s="52">
        <f t="shared" si="2"/>
        <v>1769149</v>
      </c>
      <c r="H16" s="52">
        <f>SUM(H6:H7)</f>
        <v>384006</v>
      </c>
      <c r="I16" s="52">
        <f>SUM(I6:I7)</f>
        <v>0</v>
      </c>
      <c r="J16" s="52">
        <f>SUM(J6:J7)</f>
        <v>1385143</v>
      </c>
      <c r="K16" s="52">
        <f>SUM(K6:K7)</f>
        <v>1275710</v>
      </c>
      <c r="L16" s="52">
        <f t="shared" si="3"/>
        <v>497039</v>
      </c>
      <c r="M16" s="52">
        <f>SUM(M6:M7)</f>
        <v>0</v>
      </c>
      <c r="N16" s="52">
        <f>SUM(N6:N7)</f>
        <v>121000</v>
      </c>
      <c r="O16" s="52">
        <f>SUM(O6:O7)</f>
        <v>355880</v>
      </c>
      <c r="P16" s="52">
        <f>SUM(P6:P7)</f>
        <v>0</v>
      </c>
      <c r="Q16" s="53">
        <f>SUM(Q6:Q7)</f>
        <v>20159</v>
      </c>
    </row>
    <row r="17" spans="1:17" ht="15" customHeight="1">
      <c r="A17" s="50" t="s">
        <v>106</v>
      </c>
      <c r="B17" s="51">
        <f t="shared" si="0"/>
        <v>598060</v>
      </c>
      <c r="C17" s="52">
        <f t="shared" si="1"/>
        <v>8250</v>
      </c>
      <c r="D17" s="52">
        <f>SUM(D8:D14)</f>
        <v>0</v>
      </c>
      <c r="E17" s="52">
        <f>SUM(E8:E14)</f>
        <v>0</v>
      </c>
      <c r="F17" s="52">
        <f>SUM(F8:F14)</f>
        <v>8250</v>
      </c>
      <c r="G17" s="52">
        <f t="shared" si="2"/>
        <v>589810</v>
      </c>
      <c r="H17" s="52">
        <f>SUM(H8:H14)</f>
        <v>497999</v>
      </c>
      <c r="I17" s="52">
        <f>SUM(I8:I14)</f>
        <v>59090</v>
      </c>
      <c r="J17" s="52">
        <f>SUM(J8:J14)</f>
        <v>32721</v>
      </c>
      <c r="K17" s="52">
        <f>SUM(K8:K14)</f>
        <v>76827</v>
      </c>
      <c r="L17" s="52">
        <f t="shared" si="3"/>
        <v>521233</v>
      </c>
      <c r="M17" s="52">
        <f>SUM(M8:M14)</f>
        <v>0</v>
      </c>
      <c r="N17" s="52">
        <f>SUM(N8:N14)</f>
        <v>7000</v>
      </c>
      <c r="O17" s="52">
        <f>SUM(O8:O14)</f>
        <v>512233</v>
      </c>
      <c r="P17" s="52">
        <f>SUM(P8:P14)</f>
        <v>0</v>
      </c>
      <c r="Q17" s="53">
        <f>SUM(Q8:Q14)</f>
        <v>2000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77</v>
      </c>
      <c r="B19" s="59">
        <f>+C19+G19</f>
        <v>2370809</v>
      </c>
      <c r="C19" s="60">
        <f t="shared" si="1"/>
        <v>11850</v>
      </c>
      <c r="D19" s="59">
        <f>SUM(D16:D17)</f>
        <v>0</v>
      </c>
      <c r="E19" s="59">
        <f>SUM(E16:E17)</f>
        <v>0</v>
      </c>
      <c r="F19" s="59">
        <f>SUM(F16:F17)</f>
        <v>11850</v>
      </c>
      <c r="G19" s="60">
        <f t="shared" si="2"/>
        <v>2358959</v>
      </c>
      <c r="H19" s="59">
        <f>SUM(H16:H17)</f>
        <v>882005</v>
      </c>
      <c r="I19" s="59">
        <f>SUM(I16:I17)</f>
        <v>59090</v>
      </c>
      <c r="J19" s="59">
        <f>SUM(J16:J17)</f>
        <v>1417864</v>
      </c>
      <c r="K19" s="60">
        <f>SUM(K16:K17)</f>
        <v>1352537</v>
      </c>
      <c r="L19" s="59">
        <f>SUM(M19:Q19)</f>
        <v>1018272</v>
      </c>
      <c r="M19" s="59">
        <f>SUM(M16:M17)</f>
        <v>0</v>
      </c>
      <c r="N19" s="59">
        <f>SUM(N16:N17)</f>
        <v>128000</v>
      </c>
      <c r="O19" s="59">
        <f>SUM(O16:O17)</f>
        <v>868113</v>
      </c>
      <c r="P19" s="59">
        <f>SUM(P16:P17)</f>
        <v>0</v>
      </c>
      <c r="Q19" s="61">
        <f>SUM(Q16:Q17)</f>
        <v>22159</v>
      </c>
    </row>
  </sheetData>
  <sheetProtection/>
  <mergeCells count="4">
    <mergeCell ref="C3:J3"/>
    <mergeCell ref="K3:Q3"/>
    <mergeCell ref="C4:F4"/>
    <mergeCell ref="G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2007-02-23T08:58:59Z</cp:lastPrinted>
  <dcterms:created xsi:type="dcterms:W3CDTF">2000-01-06T00:38:06Z</dcterms:created>
  <dcterms:modified xsi:type="dcterms:W3CDTF">2015-06-29T12:28:01Z</dcterms:modified>
  <cp:category/>
  <cp:version/>
  <cp:contentType/>
  <cp:contentStatus/>
</cp:coreProperties>
</file>