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(1)" sheetId="1" r:id="rId1"/>
    <sheet name="(2)" sheetId="2" r:id="rId2"/>
    <sheet name="(3)" sheetId="3" r:id="rId3"/>
  </sheets>
  <definedNames>
    <definedName name="_xlnm.Print_Titles" localSheetId="0">'(1)'!$1:$4</definedName>
  </definedNames>
  <calcPr fullCalcOnLoad="1"/>
</workbook>
</file>

<file path=xl/sharedStrings.xml><?xml version="1.0" encoding="utf-8"?>
<sst xmlns="http://schemas.openxmlformats.org/spreadsheetml/2006/main" count="149" uniqueCount="114">
  <si>
    <t>その他</t>
  </si>
  <si>
    <t>非木造</t>
  </si>
  <si>
    <t>木造</t>
  </si>
  <si>
    <t>着工建築物概報（１）</t>
  </si>
  <si>
    <t>合計</t>
  </si>
  <si>
    <t>居住専用</t>
  </si>
  <si>
    <t>鉱工業用</t>
  </si>
  <si>
    <t>公益事業用</t>
  </si>
  <si>
    <t>商業用</t>
  </si>
  <si>
    <t>ｻｰﾋﾞｽ業用</t>
  </si>
  <si>
    <t>公務文教用</t>
  </si>
  <si>
    <t>構造別床面積内訳表</t>
  </si>
  <si>
    <t>用途別床面積内訳表</t>
  </si>
  <si>
    <t>単位：平方メートル</t>
  </si>
  <si>
    <t>居住産業併用</t>
  </si>
  <si>
    <t>農林水産業用</t>
  </si>
  <si>
    <t>平成  27年  8月分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</si>
  <si>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</si>
  <si>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</si>
  <si>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</si>
  <si>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</si>
  <si>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</si>
  <si>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</si>
  <si>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</si>
  <si>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</si>
  <si>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</si>
  <si>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</si>
  <si>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</si>
  <si>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</si>
  <si>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</si>
  <si>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</si>
  <si>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</si>
  <si>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</si>
  <si>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</si>
  <si>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</si>
  <si>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</si>
  <si>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</si>
  <si>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</si>
  <si>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岐南町</t>
  </si>
  <si>
    <t>笠松町</t>
  </si>
  <si>
    <t>養老町</t>
  </si>
  <si>
    <t>垂井町</t>
  </si>
  <si>
    <t>関ヶ原町</t>
  </si>
  <si>
    <t>神戸町</t>
  </si>
  <si>
    <t>輪之内町</t>
  </si>
  <si>
    <t>安八町</t>
  </si>
  <si>
    <t>揖斐川町</t>
  </si>
  <si>
    <t>大野町</t>
  </si>
  <si>
    <t>池田町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</si>
  <si>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</si>
  <si>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</si>
  <si>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</si>
  <si>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</si>
  <si>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</si>
  <si>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</si>
  <si>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</si>
  <si>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</si>
  <si>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</si>
  <si>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</si>
  <si>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市　計</t>
  </si>
  <si>
    <t>羽島郡</t>
  </si>
  <si>
    <t>養老郡</t>
  </si>
  <si>
    <t>不破郡</t>
  </si>
  <si>
    <t>安八郡</t>
  </si>
  <si>
    <t>揖斐郡</t>
  </si>
  <si>
    <t>本巣郡</t>
  </si>
  <si>
    <t>加茂郡</t>
  </si>
  <si>
    <t>可児郡</t>
  </si>
  <si>
    <t>大野郡</t>
  </si>
  <si>
    <t>町村計</t>
  </si>
  <si>
    <t>合　計</t>
  </si>
  <si>
    <t>（県市町村名）岐阜県</t>
  </si>
  <si>
    <t>着工建築物概報（２）</t>
  </si>
  <si>
    <t>単位：平方メートル</t>
  </si>
  <si>
    <t>建築主別・用途別床面積内訳表</t>
  </si>
  <si>
    <t>構造別・用途別床面積内訳表</t>
  </si>
  <si>
    <t>合計</t>
  </si>
  <si>
    <t>公共</t>
  </si>
  <si>
    <t>民間</t>
  </si>
  <si>
    <t>鉄筋鉄骨</t>
  </si>
  <si>
    <t>鉄筋</t>
  </si>
  <si>
    <t>公共計</t>
  </si>
  <si>
    <t>国</t>
  </si>
  <si>
    <t>県</t>
  </si>
  <si>
    <t>市町村</t>
  </si>
  <si>
    <t>民間計</t>
  </si>
  <si>
    <t>会社</t>
  </si>
  <si>
    <t>団体</t>
  </si>
  <si>
    <t>個人</t>
  </si>
  <si>
    <t>木造</t>
  </si>
  <si>
    <t>非木造</t>
  </si>
  <si>
    <t>ｺﾝｸﾘｰﾄ造</t>
  </si>
  <si>
    <t>鉄骨造</t>
  </si>
  <si>
    <t>ﾌﾞﾛｯｸ造</t>
  </si>
  <si>
    <t>その他</t>
  </si>
  <si>
    <t>居住専用</t>
  </si>
  <si>
    <t>居住産業併用</t>
  </si>
  <si>
    <t>農林水産業用</t>
  </si>
  <si>
    <t>鉱工業用</t>
  </si>
  <si>
    <t>公益事業用</t>
  </si>
  <si>
    <t>商業用</t>
  </si>
  <si>
    <t>サービス業用</t>
  </si>
  <si>
    <t>公務・文教用</t>
  </si>
  <si>
    <t>全居住用</t>
  </si>
  <si>
    <t>非居住用</t>
  </si>
  <si>
    <t>平成  27年  8月分</t>
  </si>
  <si>
    <t>ｺﾝｸﾘｰﾄ</t>
  </si>
  <si>
    <t>着工建築物概報（３）</t>
  </si>
  <si>
    <t>　　　　単位：万円</t>
  </si>
  <si>
    <t>建築主別・用途別工事費予定額内訳表</t>
  </si>
  <si>
    <t>構造別・用途別工事費予定額内訳表</t>
  </si>
  <si>
    <t>（県市町村名）岐阜県</t>
  </si>
  <si>
    <t>平成  27年  8月分</t>
  </si>
  <si>
    <t>ｺﾝｸﾘｰﾄ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</si>
</sst>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#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>
        <color indexed="63"/>
      </right>
      <top style="dashed"/>
      <bottom>
        <color indexed="63"/>
      </bottom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medium"/>
      <right>
        <color indexed="63"/>
      </right>
      <top style="thin"/>
      <bottom style="dashed"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medium"/>
      <right>
        <color indexed="63"/>
      </right>
      <top style="dashed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NumberFormat="1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NumberFormat="1" applyFont="1" applyBorder="1" applyAlignment="1">
      <alignment/>
    </xf>
    <xf numFmtId="0" fontId="2" fillId="0" borderId="21" xfId="0" applyNumberFormat="1" applyFont="1" applyBorder="1" applyAlignment="1">
      <alignment/>
    </xf>
    <xf numFmtId="0" fontId="2" fillId="0" borderId="22" xfId="0" applyNumberFormat="1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12" xfId="0" applyFont="1" applyBorder="1" applyAlignment="1">
      <alignment/>
    </xf>
    <xf numFmtId="177" fontId="2" fillId="0" borderId="13" xfId="0" applyNumberFormat="1" applyFont="1" applyBorder="1" applyAlignment="1">
      <alignment/>
    </xf>
    <xf numFmtId="177" fontId="2" fillId="0" borderId="14" xfId="0" applyNumberFormat="1" applyFont="1" applyBorder="1" applyAlignment="1">
      <alignment/>
    </xf>
    <xf numFmtId="177" fontId="2" fillId="0" borderId="49" xfId="0" applyNumberFormat="1" applyFont="1" applyBorder="1" applyAlignment="1">
      <alignment/>
    </xf>
    <xf numFmtId="0" fontId="2" fillId="0" borderId="50" xfId="0" applyFont="1" applyBorder="1" applyAlignment="1">
      <alignment/>
    </xf>
    <xf numFmtId="177" fontId="2" fillId="0" borderId="51" xfId="0" applyNumberFormat="1" applyFont="1" applyBorder="1" applyAlignment="1">
      <alignment/>
    </xf>
    <xf numFmtId="177" fontId="2" fillId="0" borderId="52" xfId="0" applyNumberFormat="1" applyFont="1" applyBorder="1" applyAlignment="1">
      <alignment/>
    </xf>
    <xf numFmtId="177" fontId="2" fillId="0" borderId="53" xfId="0" applyNumberFormat="1" applyFont="1" applyBorder="1" applyAlignment="1">
      <alignment/>
    </xf>
    <xf numFmtId="0" fontId="2" fillId="0" borderId="54" xfId="0" applyFont="1" applyBorder="1" applyAlignment="1">
      <alignment horizontal="center"/>
    </xf>
    <xf numFmtId="177" fontId="2" fillId="0" borderId="55" xfId="0" applyNumberFormat="1" applyFont="1" applyBorder="1" applyAlignment="1">
      <alignment/>
    </xf>
    <xf numFmtId="177" fontId="2" fillId="0" borderId="56" xfId="0" applyNumberFormat="1" applyFont="1" applyBorder="1" applyAlignment="1">
      <alignment/>
    </xf>
    <xf numFmtId="177" fontId="2" fillId="0" borderId="57" xfId="0" applyNumberFormat="1" applyFont="1" applyBorder="1" applyAlignment="1">
      <alignment/>
    </xf>
    <xf numFmtId="0" fontId="2" fillId="0" borderId="58" xfId="0" applyFont="1" applyBorder="1" applyAlignment="1">
      <alignment horizontal="center"/>
    </xf>
    <xf numFmtId="177" fontId="2" fillId="0" borderId="59" xfId="0" applyNumberFormat="1" applyFont="1" applyBorder="1" applyAlignment="1">
      <alignment/>
    </xf>
    <xf numFmtId="177" fontId="2" fillId="0" borderId="60" xfId="0" applyNumberFormat="1" applyFont="1" applyBorder="1" applyAlignment="1">
      <alignment/>
    </xf>
    <xf numFmtId="177" fontId="2" fillId="0" borderId="61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9"/>
  <sheetViews>
    <sheetView tabSelected="1" zoomScale="75" zoomScaleNormal="7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I1" sqref="I1"/>
    </sheetView>
  </sheetViews>
  <sheetFormatPr defaultColWidth="7.625" defaultRowHeight="15" customHeight="1"/>
  <cols>
    <col min="1" max="13" width="9.625" style="1" customWidth="1"/>
    <col min="14" max="16384" width="7.625" style="1" customWidth="1"/>
  </cols>
  <sheetData>
    <row r="1" spans="6:9" ht="18" customHeight="1">
      <c r="F1" s="5" t="s">
        <v>3</v>
      </c>
      <c r="I1" s="1" t="s">
        <v>16</v>
      </c>
    </row>
    <row r="2" ht="15" customHeight="1" thickBot="1">
      <c r="M2" s="6" t="s">
        <v>13</v>
      </c>
    </row>
    <row r="3" spans="1:13" s="4" customFormat="1" ht="15" customHeight="1">
      <c r="A3" s="2"/>
      <c r="B3" s="3"/>
      <c r="C3" s="34" t="s">
        <v>12</v>
      </c>
      <c r="D3" s="35"/>
      <c r="E3" s="35"/>
      <c r="F3" s="35"/>
      <c r="G3" s="35"/>
      <c r="H3" s="35"/>
      <c r="I3" s="35"/>
      <c r="J3" s="35"/>
      <c r="K3" s="36"/>
      <c r="L3" s="34" t="s">
        <v>11</v>
      </c>
      <c r="M3" s="37"/>
    </row>
    <row r="4" spans="1:13" s="4" customFormat="1" ht="15" customHeight="1" thickBot="1">
      <c r="A4" s="8"/>
      <c r="B4" s="9" t="s">
        <v>4</v>
      </c>
      <c r="C4" s="10" t="s">
        <v>5</v>
      </c>
      <c r="D4" s="11" t="s">
        <v>14</v>
      </c>
      <c r="E4" s="11" t="s">
        <v>15</v>
      </c>
      <c r="F4" s="10" t="s">
        <v>6</v>
      </c>
      <c r="G4" s="10" t="s">
        <v>7</v>
      </c>
      <c r="H4" s="12" t="s">
        <v>8</v>
      </c>
      <c r="I4" s="12" t="s">
        <v>9</v>
      </c>
      <c r="J4" s="12" t="s">
        <v>10</v>
      </c>
      <c r="K4" s="12" t="s">
        <v>0</v>
      </c>
      <c r="L4" s="12" t="s">
        <v>2</v>
      </c>
      <c r="M4" s="13" t="s">
        <v>1</v>
      </c>
    </row>
    <row r="5" spans="1:13" s="7" customFormat="1" ht="15" customHeight="1">
      <c r="A5" s="14" t="s">
        <v>17</v>
      </c>
      <c r="B5" s="17">
        <f aca="true" t="shared" si="0" ref="B5:B26">SUM(C5:K5)</f>
        <v>30150</v>
      </c>
      <c r="C5" s="18">
        <v>22984</v>
      </c>
      <c r="D5" s="18">
        <v>72</v>
      </c>
      <c r="E5" s="18">
        <v>0</v>
      </c>
      <c r="F5" s="18">
        <v>0</v>
      </c>
      <c r="G5" s="18">
        <v>0</v>
      </c>
      <c r="H5" s="18">
        <v>2171</v>
      </c>
      <c r="I5" s="18">
        <v>281</v>
      </c>
      <c r="J5" s="18">
        <v>2472</v>
      </c>
      <c r="K5" s="18">
        <v>2170</v>
      </c>
      <c r="L5" s="18">
        <v>20990</v>
      </c>
      <c r="M5" s="19">
        <v>9160</v>
      </c>
    </row>
    <row r="6" spans="1:13" ht="15" customHeight="1">
      <c r="A6" s="15" t="s">
        <v>18</v>
      </c>
      <c r="B6" s="20">
        <f t="shared" si="0"/>
        <v>8121</v>
      </c>
      <c r="C6" s="21">
        <v>7228</v>
      </c>
      <c r="D6" s="21">
        <v>0</v>
      </c>
      <c r="E6" s="21">
        <v>0</v>
      </c>
      <c r="F6" s="21">
        <v>552</v>
      </c>
      <c r="G6" s="21">
        <v>0</v>
      </c>
      <c r="H6" s="21">
        <v>0</v>
      </c>
      <c r="I6" s="21">
        <v>179</v>
      </c>
      <c r="J6" s="21">
        <v>12</v>
      </c>
      <c r="K6" s="21">
        <v>150</v>
      </c>
      <c r="L6" s="21">
        <v>5817</v>
      </c>
      <c r="M6" s="22">
        <v>2304</v>
      </c>
    </row>
    <row r="7" spans="1:13" ht="15" customHeight="1">
      <c r="A7" s="15" t="s">
        <v>19</v>
      </c>
      <c r="B7" s="20">
        <f t="shared" si="0"/>
        <v>9394</v>
      </c>
      <c r="C7" s="21">
        <v>5712</v>
      </c>
      <c r="D7" s="21">
        <v>143</v>
      </c>
      <c r="E7" s="21">
        <v>84</v>
      </c>
      <c r="F7" s="21">
        <v>225</v>
      </c>
      <c r="G7" s="21">
        <v>0</v>
      </c>
      <c r="H7" s="21">
        <v>2039</v>
      </c>
      <c r="I7" s="21">
        <v>253</v>
      </c>
      <c r="J7" s="21">
        <v>0</v>
      </c>
      <c r="K7" s="21">
        <v>938</v>
      </c>
      <c r="L7" s="21">
        <v>5174</v>
      </c>
      <c r="M7" s="22">
        <v>4220</v>
      </c>
    </row>
    <row r="8" spans="1:13" ht="15" customHeight="1">
      <c r="A8" s="15" t="s">
        <v>20</v>
      </c>
      <c r="B8" s="20">
        <f t="shared" si="0"/>
        <v>6956</v>
      </c>
      <c r="C8" s="21">
        <v>5907</v>
      </c>
      <c r="D8" s="21">
        <v>135</v>
      </c>
      <c r="E8" s="21">
        <v>0</v>
      </c>
      <c r="F8" s="21">
        <v>12</v>
      </c>
      <c r="G8" s="21">
        <v>0</v>
      </c>
      <c r="H8" s="21">
        <v>863</v>
      </c>
      <c r="I8" s="21">
        <v>0</v>
      </c>
      <c r="J8" s="21">
        <v>39</v>
      </c>
      <c r="K8" s="21">
        <v>0</v>
      </c>
      <c r="L8" s="21">
        <v>4510</v>
      </c>
      <c r="M8" s="22">
        <v>2446</v>
      </c>
    </row>
    <row r="9" spans="1:13" ht="15" customHeight="1">
      <c r="A9" s="15" t="s">
        <v>21</v>
      </c>
      <c r="B9" s="20">
        <f t="shared" si="0"/>
        <v>4098</v>
      </c>
      <c r="C9" s="21">
        <v>2282</v>
      </c>
      <c r="D9" s="21">
        <v>0</v>
      </c>
      <c r="E9" s="21">
        <v>90</v>
      </c>
      <c r="F9" s="21">
        <v>1273</v>
      </c>
      <c r="G9" s="21">
        <v>0</v>
      </c>
      <c r="H9" s="21">
        <v>0</v>
      </c>
      <c r="I9" s="21">
        <v>0</v>
      </c>
      <c r="J9" s="21">
        <v>11</v>
      </c>
      <c r="K9" s="21">
        <v>442</v>
      </c>
      <c r="L9" s="21">
        <v>1930</v>
      </c>
      <c r="M9" s="22">
        <v>2168</v>
      </c>
    </row>
    <row r="10" spans="1:13" ht="15" customHeight="1">
      <c r="A10" s="15" t="s">
        <v>22</v>
      </c>
      <c r="B10" s="20">
        <f t="shared" si="0"/>
        <v>8361</v>
      </c>
      <c r="C10" s="21">
        <v>2405</v>
      </c>
      <c r="D10" s="21">
        <v>0</v>
      </c>
      <c r="E10" s="21">
        <v>0</v>
      </c>
      <c r="F10" s="21">
        <v>2020</v>
      </c>
      <c r="G10" s="21">
        <v>0</v>
      </c>
      <c r="H10" s="21">
        <v>1304</v>
      </c>
      <c r="I10" s="21">
        <v>0</v>
      </c>
      <c r="J10" s="21">
        <v>185</v>
      </c>
      <c r="K10" s="21">
        <v>2447</v>
      </c>
      <c r="L10" s="21">
        <v>2260</v>
      </c>
      <c r="M10" s="22">
        <v>6101</v>
      </c>
    </row>
    <row r="11" spans="1:13" ht="15" customHeight="1">
      <c r="A11" s="15" t="s">
        <v>23</v>
      </c>
      <c r="B11" s="20">
        <f t="shared" si="0"/>
        <v>2014</v>
      </c>
      <c r="C11" s="21">
        <v>779</v>
      </c>
      <c r="D11" s="21">
        <v>0</v>
      </c>
      <c r="E11" s="21">
        <v>0</v>
      </c>
      <c r="F11" s="21">
        <v>1235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1">
        <v>779</v>
      </c>
      <c r="M11" s="22">
        <v>1235</v>
      </c>
    </row>
    <row r="12" spans="1:13" ht="15" customHeight="1">
      <c r="A12" s="15" t="s">
        <v>24</v>
      </c>
      <c r="B12" s="20">
        <f t="shared" si="0"/>
        <v>2424</v>
      </c>
      <c r="C12" s="21">
        <v>2369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21">
        <v>35</v>
      </c>
      <c r="J12" s="21">
        <v>0</v>
      </c>
      <c r="K12" s="21">
        <v>20</v>
      </c>
      <c r="L12" s="21">
        <v>1706</v>
      </c>
      <c r="M12" s="22">
        <v>718</v>
      </c>
    </row>
    <row r="13" spans="1:13" ht="15" customHeight="1">
      <c r="A13" s="15" t="s">
        <v>25</v>
      </c>
      <c r="B13" s="20">
        <f t="shared" si="0"/>
        <v>6437</v>
      </c>
      <c r="C13" s="21">
        <v>3028</v>
      </c>
      <c r="D13" s="21">
        <v>290</v>
      </c>
      <c r="E13" s="21">
        <v>0</v>
      </c>
      <c r="F13" s="21">
        <v>2981</v>
      </c>
      <c r="G13" s="21">
        <v>0</v>
      </c>
      <c r="H13" s="21">
        <v>0</v>
      </c>
      <c r="I13" s="21">
        <v>0</v>
      </c>
      <c r="J13" s="21">
        <v>138</v>
      </c>
      <c r="K13" s="21">
        <v>0</v>
      </c>
      <c r="L13" s="21">
        <v>2992</v>
      </c>
      <c r="M13" s="22">
        <v>3445</v>
      </c>
    </row>
    <row r="14" spans="1:13" ht="15" customHeight="1">
      <c r="A14" s="15" t="s">
        <v>26</v>
      </c>
      <c r="B14" s="20">
        <f t="shared" si="0"/>
        <v>2698</v>
      </c>
      <c r="C14" s="21">
        <v>1916</v>
      </c>
      <c r="D14" s="21">
        <v>0</v>
      </c>
      <c r="E14" s="21">
        <v>0</v>
      </c>
      <c r="F14" s="21">
        <v>72</v>
      </c>
      <c r="G14" s="21">
        <v>0</v>
      </c>
      <c r="H14" s="21">
        <v>0</v>
      </c>
      <c r="I14" s="21">
        <v>710</v>
      </c>
      <c r="J14" s="21">
        <v>0</v>
      </c>
      <c r="K14" s="21">
        <v>0</v>
      </c>
      <c r="L14" s="21">
        <v>1912</v>
      </c>
      <c r="M14" s="22">
        <v>786</v>
      </c>
    </row>
    <row r="15" spans="1:13" ht="15" customHeight="1">
      <c r="A15" s="15" t="s">
        <v>27</v>
      </c>
      <c r="B15" s="20">
        <f t="shared" si="0"/>
        <v>9153</v>
      </c>
      <c r="C15" s="21">
        <v>4836</v>
      </c>
      <c r="D15" s="21">
        <v>0</v>
      </c>
      <c r="E15" s="21">
        <v>0</v>
      </c>
      <c r="F15" s="21">
        <v>3694</v>
      </c>
      <c r="G15" s="21">
        <v>0</v>
      </c>
      <c r="H15" s="21">
        <v>609</v>
      </c>
      <c r="I15" s="21">
        <v>0</v>
      </c>
      <c r="J15" s="21">
        <v>14</v>
      </c>
      <c r="K15" s="21">
        <v>0</v>
      </c>
      <c r="L15" s="21">
        <v>4227</v>
      </c>
      <c r="M15" s="22">
        <v>4926</v>
      </c>
    </row>
    <row r="16" spans="1:13" ht="15" customHeight="1">
      <c r="A16" s="15" t="s">
        <v>28</v>
      </c>
      <c r="B16" s="20">
        <f t="shared" si="0"/>
        <v>15617</v>
      </c>
      <c r="C16" s="21">
        <v>3768</v>
      </c>
      <c r="D16" s="21">
        <v>189</v>
      </c>
      <c r="E16" s="21">
        <v>0</v>
      </c>
      <c r="F16" s="21">
        <v>11660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3597</v>
      </c>
      <c r="M16" s="22">
        <v>12020</v>
      </c>
    </row>
    <row r="17" spans="1:13" ht="15" customHeight="1">
      <c r="A17" s="15" t="s">
        <v>29</v>
      </c>
      <c r="B17" s="20">
        <f t="shared" si="0"/>
        <v>11448</v>
      </c>
      <c r="C17" s="21">
        <v>7667</v>
      </c>
      <c r="D17" s="21">
        <v>110</v>
      </c>
      <c r="E17" s="21">
        <v>0</v>
      </c>
      <c r="F17" s="21">
        <v>1128</v>
      </c>
      <c r="G17" s="21">
        <v>0</v>
      </c>
      <c r="H17" s="21">
        <v>2204</v>
      </c>
      <c r="I17" s="21">
        <v>258</v>
      </c>
      <c r="J17" s="21">
        <v>0</v>
      </c>
      <c r="K17" s="21">
        <v>81</v>
      </c>
      <c r="L17" s="21">
        <v>5772</v>
      </c>
      <c r="M17" s="22">
        <v>5676</v>
      </c>
    </row>
    <row r="18" spans="1:13" ht="15" customHeight="1">
      <c r="A18" s="15" t="s">
        <v>30</v>
      </c>
      <c r="B18" s="20">
        <f t="shared" si="0"/>
        <v>9796</v>
      </c>
      <c r="C18" s="21">
        <v>4090</v>
      </c>
      <c r="D18" s="21">
        <v>0</v>
      </c>
      <c r="E18" s="21">
        <v>0</v>
      </c>
      <c r="F18" s="21">
        <v>4409</v>
      </c>
      <c r="G18" s="21">
        <v>0</v>
      </c>
      <c r="H18" s="21">
        <v>39</v>
      </c>
      <c r="I18" s="21">
        <v>0</v>
      </c>
      <c r="J18" s="21">
        <v>0</v>
      </c>
      <c r="K18" s="21">
        <v>1258</v>
      </c>
      <c r="L18" s="21">
        <v>4314</v>
      </c>
      <c r="M18" s="22">
        <v>5482</v>
      </c>
    </row>
    <row r="19" spans="1:13" ht="15" customHeight="1">
      <c r="A19" s="15" t="s">
        <v>31</v>
      </c>
      <c r="B19" s="20">
        <f t="shared" si="0"/>
        <v>3518</v>
      </c>
      <c r="C19" s="21">
        <v>665</v>
      </c>
      <c r="D19" s="21">
        <v>0</v>
      </c>
      <c r="E19" s="21">
        <v>0</v>
      </c>
      <c r="F19" s="21">
        <v>2659</v>
      </c>
      <c r="G19" s="21">
        <v>194</v>
      </c>
      <c r="H19" s="21">
        <v>0</v>
      </c>
      <c r="I19" s="21">
        <v>0</v>
      </c>
      <c r="J19" s="21">
        <v>0</v>
      </c>
      <c r="K19" s="21">
        <v>0</v>
      </c>
      <c r="L19" s="21">
        <v>315</v>
      </c>
      <c r="M19" s="22">
        <v>3203</v>
      </c>
    </row>
    <row r="20" spans="1:13" ht="15" customHeight="1">
      <c r="A20" s="15" t="s">
        <v>32</v>
      </c>
      <c r="B20" s="20">
        <f t="shared" si="0"/>
        <v>3290</v>
      </c>
      <c r="C20" s="21">
        <v>2716</v>
      </c>
      <c r="D20" s="21">
        <v>251</v>
      </c>
      <c r="E20" s="21">
        <v>0</v>
      </c>
      <c r="F20" s="21">
        <v>138</v>
      </c>
      <c r="G20" s="21">
        <v>0</v>
      </c>
      <c r="H20" s="21">
        <v>0</v>
      </c>
      <c r="I20" s="21">
        <v>165</v>
      </c>
      <c r="J20" s="21">
        <v>0</v>
      </c>
      <c r="K20" s="21">
        <v>20</v>
      </c>
      <c r="L20" s="21">
        <v>2590</v>
      </c>
      <c r="M20" s="22">
        <v>700</v>
      </c>
    </row>
    <row r="21" spans="1:13" ht="15" customHeight="1">
      <c r="A21" s="15" t="s">
        <v>33</v>
      </c>
      <c r="B21" s="20">
        <f t="shared" si="0"/>
        <v>994</v>
      </c>
      <c r="C21" s="21">
        <v>592</v>
      </c>
      <c r="D21" s="21">
        <v>0</v>
      </c>
      <c r="E21" s="21">
        <v>0</v>
      </c>
      <c r="F21" s="21">
        <v>152</v>
      </c>
      <c r="G21" s="21">
        <v>0</v>
      </c>
      <c r="H21" s="21">
        <v>0</v>
      </c>
      <c r="I21" s="21">
        <v>106</v>
      </c>
      <c r="J21" s="21">
        <v>144</v>
      </c>
      <c r="K21" s="21">
        <v>0</v>
      </c>
      <c r="L21" s="21">
        <v>435</v>
      </c>
      <c r="M21" s="22">
        <v>559</v>
      </c>
    </row>
    <row r="22" spans="1:13" ht="15" customHeight="1">
      <c r="A22" s="15" t="s">
        <v>34</v>
      </c>
      <c r="B22" s="20">
        <f t="shared" si="0"/>
        <v>3012</v>
      </c>
      <c r="C22" s="21">
        <v>2563</v>
      </c>
      <c r="D22" s="21">
        <v>0</v>
      </c>
      <c r="E22" s="21">
        <v>0</v>
      </c>
      <c r="F22" s="21">
        <v>154</v>
      </c>
      <c r="G22" s="21">
        <v>0</v>
      </c>
      <c r="H22" s="21">
        <v>0</v>
      </c>
      <c r="I22" s="21">
        <v>0</v>
      </c>
      <c r="J22" s="21">
        <v>167</v>
      </c>
      <c r="K22" s="21">
        <v>128</v>
      </c>
      <c r="L22" s="21">
        <v>2177</v>
      </c>
      <c r="M22" s="22">
        <v>835</v>
      </c>
    </row>
    <row r="23" spans="1:13" ht="15" customHeight="1">
      <c r="A23" s="15" t="s">
        <v>35</v>
      </c>
      <c r="B23" s="20">
        <f t="shared" si="0"/>
        <v>3519</v>
      </c>
      <c r="C23" s="21">
        <v>2344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711</v>
      </c>
      <c r="J23" s="21">
        <v>0</v>
      </c>
      <c r="K23" s="21">
        <v>464</v>
      </c>
      <c r="L23" s="21">
        <v>2936</v>
      </c>
      <c r="M23" s="22">
        <v>583</v>
      </c>
    </row>
    <row r="24" spans="1:13" ht="15" customHeight="1">
      <c r="A24" s="15" t="s">
        <v>36</v>
      </c>
      <c r="B24" s="20">
        <f t="shared" si="0"/>
        <v>2031</v>
      </c>
      <c r="C24" s="21">
        <v>1578</v>
      </c>
      <c r="D24" s="21">
        <v>0</v>
      </c>
      <c r="E24" s="21">
        <v>0</v>
      </c>
      <c r="F24" s="21">
        <v>453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1737</v>
      </c>
      <c r="M24" s="22">
        <v>294</v>
      </c>
    </row>
    <row r="25" spans="1:13" ht="15" customHeight="1">
      <c r="A25" s="16" t="s">
        <v>37</v>
      </c>
      <c r="B25" s="23">
        <f t="shared" si="0"/>
        <v>4144</v>
      </c>
      <c r="C25" s="24">
        <v>930</v>
      </c>
      <c r="D25" s="24">
        <v>0</v>
      </c>
      <c r="E25" s="24">
        <v>1696</v>
      </c>
      <c r="F25" s="24">
        <v>0</v>
      </c>
      <c r="G25" s="24">
        <v>0</v>
      </c>
      <c r="H25" s="24">
        <v>0</v>
      </c>
      <c r="I25" s="24">
        <v>0</v>
      </c>
      <c r="J25" s="24">
        <v>1518</v>
      </c>
      <c r="K25" s="24">
        <v>0</v>
      </c>
      <c r="L25" s="24">
        <v>2210</v>
      </c>
      <c r="M25" s="25">
        <v>1934</v>
      </c>
    </row>
    <row r="26" spans="1:13" ht="15" customHeight="1">
      <c r="A26" s="26" t="s">
        <v>59</v>
      </c>
      <c r="B26" s="27">
        <f t="shared" si="0"/>
        <v>147175</v>
      </c>
      <c r="C26" s="28">
        <v>86359</v>
      </c>
      <c r="D26" s="28">
        <v>1190</v>
      </c>
      <c r="E26" s="28">
        <v>1870</v>
      </c>
      <c r="F26" s="28">
        <v>32817</v>
      </c>
      <c r="G26" s="28">
        <v>194</v>
      </c>
      <c r="H26" s="28">
        <v>9229</v>
      </c>
      <c r="I26" s="28">
        <v>2698</v>
      </c>
      <c r="J26" s="28">
        <v>4700</v>
      </c>
      <c r="K26" s="28">
        <v>8118</v>
      </c>
      <c r="L26" s="28">
        <v>78380</v>
      </c>
      <c r="M26" s="29">
        <v>68795</v>
      </c>
    </row>
    <row r="27" spans="1:13" ht="15" customHeight="1">
      <c r="A27" s="15"/>
      <c r="B27" s="20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2"/>
    </row>
    <row r="28" spans="1:13" ht="15" customHeight="1">
      <c r="A28" s="15" t="s">
        <v>38</v>
      </c>
      <c r="B28" s="20">
        <f>SUM(C28:K28)</f>
        <v>1529</v>
      </c>
      <c r="C28" s="21">
        <v>1261</v>
      </c>
      <c r="D28" s="21">
        <v>0</v>
      </c>
      <c r="E28" s="21">
        <v>0</v>
      </c>
      <c r="F28" s="21">
        <v>0</v>
      </c>
      <c r="G28" s="21">
        <v>0</v>
      </c>
      <c r="H28" s="21">
        <v>268</v>
      </c>
      <c r="I28" s="21">
        <v>0</v>
      </c>
      <c r="J28" s="21">
        <v>0</v>
      </c>
      <c r="K28" s="21">
        <v>0</v>
      </c>
      <c r="L28" s="21">
        <v>1109</v>
      </c>
      <c r="M28" s="22">
        <v>420</v>
      </c>
    </row>
    <row r="29" spans="1:13" ht="15" customHeight="1">
      <c r="A29" s="16" t="s">
        <v>39</v>
      </c>
      <c r="B29" s="23">
        <f>SUM(C29:K29)</f>
        <v>1889</v>
      </c>
      <c r="C29" s="24">
        <v>1529</v>
      </c>
      <c r="D29" s="24">
        <v>0</v>
      </c>
      <c r="E29" s="24">
        <v>0</v>
      </c>
      <c r="F29" s="24">
        <v>360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  <c r="L29" s="24">
        <v>826</v>
      </c>
      <c r="M29" s="25">
        <v>1063</v>
      </c>
    </row>
    <row r="30" spans="1:13" ht="15" customHeight="1">
      <c r="A30" s="26" t="s">
        <v>60</v>
      </c>
      <c r="B30" s="27">
        <f>SUM(C30:K30)</f>
        <v>3418</v>
      </c>
      <c r="C30" s="28">
        <v>2790</v>
      </c>
      <c r="D30" s="28">
        <v>0</v>
      </c>
      <c r="E30" s="28">
        <v>0</v>
      </c>
      <c r="F30" s="28">
        <v>360</v>
      </c>
      <c r="G30" s="28">
        <v>0</v>
      </c>
      <c r="H30" s="28">
        <v>268</v>
      </c>
      <c r="I30" s="28">
        <v>0</v>
      </c>
      <c r="J30" s="28">
        <v>0</v>
      </c>
      <c r="K30" s="28">
        <v>0</v>
      </c>
      <c r="L30" s="28">
        <v>1935</v>
      </c>
      <c r="M30" s="29">
        <v>1483</v>
      </c>
    </row>
    <row r="31" spans="1:13" ht="15" customHeight="1">
      <c r="A31" s="15"/>
      <c r="B31" s="20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2"/>
    </row>
    <row r="32" spans="1:13" ht="15" customHeight="1">
      <c r="A32" s="16" t="s">
        <v>40</v>
      </c>
      <c r="B32" s="23">
        <f>SUM(C32:K32)</f>
        <v>1677</v>
      </c>
      <c r="C32" s="24">
        <v>427</v>
      </c>
      <c r="D32" s="24">
        <v>0</v>
      </c>
      <c r="E32" s="24">
        <v>0</v>
      </c>
      <c r="F32" s="24">
        <v>0</v>
      </c>
      <c r="G32" s="24">
        <v>0</v>
      </c>
      <c r="H32" s="24">
        <v>0</v>
      </c>
      <c r="I32" s="24">
        <v>147</v>
      </c>
      <c r="J32" s="24">
        <v>0</v>
      </c>
      <c r="K32" s="24">
        <v>1103</v>
      </c>
      <c r="L32" s="24">
        <v>498</v>
      </c>
      <c r="M32" s="25">
        <v>1179</v>
      </c>
    </row>
    <row r="33" spans="1:13" ht="15" customHeight="1">
      <c r="A33" s="26" t="s">
        <v>61</v>
      </c>
      <c r="B33" s="27">
        <f>SUM(C33:K33)</f>
        <v>1677</v>
      </c>
      <c r="C33" s="28">
        <v>427</v>
      </c>
      <c r="D33" s="28">
        <v>0</v>
      </c>
      <c r="E33" s="28">
        <v>0</v>
      </c>
      <c r="F33" s="28">
        <v>0</v>
      </c>
      <c r="G33" s="28">
        <v>0</v>
      </c>
      <c r="H33" s="28">
        <v>0</v>
      </c>
      <c r="I33" s="28">
        <v>147</v>
      </c>
      <c r="J33" s="28">
        <v>0</v>
      </c>
      <c r="K33" s="28">
        <v>1103</v>
      </c>
      <c r="L33" s="28">
        <v>498</v>
      </c>
      <c r="M33" s="29">
        <v>1179</v>
      </c>
    </row>
    <row r="34" spans="1:13" ht="15" customHeight="1">
      <c r="A34" s="15"/>
      <c r="B34" s="20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2"/>
    </row>
    <row r="35" spans="1:13" ht="15" customHeight="1">
      <c r="A35" s="15" t="s">
        <v>41</v>
      </c>
      <c r="B35" s="20">
        <f>SUM(C35:K35)</f>
        <v>1295</v>
      </c>
      <c r="C35" s="21">
        <v>1295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1061</v>
      </c>
      <c r="M35" s="22">
        <v>234</v>
      </c>
    </row>
    <row r="36" spans="1:13" ht="15" customHeight="1">
      <c r="A36" s="16" t="s">
        <v>42</v>
      </c>
      <c r="B36" s="23">
        <f>SUM(C36:K36)</f>
        <v>214</v>
      </c>
      <c r="C36" s="24">
        <v>53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161</v>
      </c>
      <c r="K36" s="24">
        <v>0</v>
      </c>
      <c r="L36" s="24">
        <v>161</v>
      </c>
      <c r="M36" s="25">
        <v>53</v>
      </c>
    </row>
    <row r="37" spans="1:13" ht="15" customHeight="1">
      <c r="A37" s="26" t="s">
        <v>62</v>
      </c>
      <c r="B37" s="27">
        <f>SUM(C37:K37)</f>
        <v>1509</v>
      </c>
      <c r="C37" s="28">
        <v>1348</v>
      </c>
      <c r="D37" s="28">
        <v>0</v>
      </c>
      <c r="E37" s="28">
        <v>0</v>
      </c>
      <c r="F37" s="28">
        <v>0</v>
      </c>
      <c r="G37" s="28">
        <v>0</v>
      </c>
      <c r="H37" s="28">
        <v>0</v>
      </c>
      <c r="I37" s="28">
        <v>0</v>
      </c>
      <c r="J37" s="28">
        <v>161</v>
      </c>
      <c r="K37" s="28">
        <v>0</v>
      </c>
      <c r="L37" s="28">
        <v>1222</v>
      </c>
      <c r="M37" s="29">
        <v>287</v>
      </c>
    </row>
    <row r="38" spans="1:13" ht="15" customHeight="1">
      <c r="A38" s="15"/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2"/>
    </row>
    <row r="39" spans="1:13" ht="15" customHeight="1">
      <c r="A39" s="15" t="s">
        <v>43</v>
      </c>
      <c r="B39" s="20">
        <f>SUM(C39:K39)</f>
        <v>1842</v>
      </c>
      <c r="C39" s="21">
        <v>1546</v>
      </c>
      <c r="D39" s="21">
        <v>0</v>
      </c>
      <c r="E39" s="21">
        <v>0</v>
      </c>
      <c r="F39" s="21">
        <v>0</v>
      </c>
      <c r="G39" s="21">
        <v>0</v>
      </c>
      <c r="H39" s="21">
        <v>296</v>
      </c>
      <c r="I39" s="21">
        <v>0</v>
      </c>
      <c r="J39" s="21">
        <v>0</v>
      </c>
      <c r="K39" s="21">
        <v>0</v>
      </c>
      <c r="L39" s="21">
        <v>1277</v>
      </c>
      <c r="M39" s="22">
        <v>565</v>
      </c>
    </row>
    <row r="40" spans="1:13" ht="15" customHeight="1">
      <c r="A40" s="15" t="s">
        <v>44</v>
      </c>
      <c r="B40" s="20">
        <f>SUM(C40:K40)</f>
        <v>1783</v>
      </c>
      <c r="C40" s="21">
        <v>360</v>
      </c>
      <c r="D40" s="21">
        <v>0</v>
      </c>
      <c r="E40" s="21">
        <v>0</v>
      </c>
      <c r="F40" s="21">
        <v>600</v>
      </c>
      <c r="G40" s="21">
        <v>0</v>
      </c>
      <c r="H40" s="21">
        <v>0</v>
      </c>
      <c r="I40" s="21">
        <v>81</v>
      </c>
      <c r="J40" s="21">
        <v>0</v>
      </c>
      <c r="K40" s="21">
        <v>742</v>
      </c>
      <c r="L40" s="21">
        <v>1102</v>
      </c>
      <c r="M40" s="22">
        <v>681</v>
      </c>
    </row>
    <row r="41" spans="1:13" ht="15" customHeight="1">
      <c r="A41" s="16" t="s">
        <v>45</v>
      </c>
      <c r="B41" s="23">
        <f>SUM(C41:K41)</f>
        <v>370</v>
      </c>
      <c r="C41" s="24">
        <v>349</v>
      </c>
      <c r="D41" s="24">
        <v>0</v>
      </c>
      <c r="E41" s="24">
        <v>0</v>
      </c>
      <c r="F41" s="24">
        <v>21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349</v>
      </c>
      <c r="M41" s="25">
        <v>21</v>
      </c>
    </row>
    <row r="42" spans="1:13" ht="15" customHeight="1">
      <c r="A42" s="26" t="s">
        <v>63</v>
      </c>
      <c r="B42" s="27">
        <f>SUM(C42:K42)</f>
        <v>3995</v>
      </c>
      <c r="C42" s="28">
        <v>2255</v>
      </c>
      <c r="D42" s="28">
        <v>0</v>
      </c>
      <c r="E42" s="28">
        <v>0</v>
      </c>
      <c r="F42" s="28">
        <v>621</v>
      </c>
      <c r="G42" s="28">
        <v>0</v>
      </c>
      <c r="H42" s="28">
        <v>296</v>
      </c>
      <c r="I42" s="28">
        <v>81</v>
      </c>
      <c r="J42" s="28">
        <v>0</v>
      </c>
      <c r="K42" s="28">
        <v>742</v>
      </c>
      <c r="L42" s="28">
        <v>2728</v>
      </c>
      <c r="M42" s="29">
        <v>1267</v>
      </c>
    </row>
    <row r="43" spans="1:13" ht="15" customHeight="1">
      <c r="A43" s="15"/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2"/>
    </row>
    <row r="44" spans="1:13" ht="15" customHeight="1">
      <c r="A44" s="15" t="s">
        <v>46</v>
      </c>
      <c r="B44" s="20">
        <f>SUM(C44:K44)</f>
        <v>1724</v>
      </c>
      <c r="C44" s="21">
        <v>754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752</v>
      </c>
      <c r="J44" s="21">
        <v>218</v>
      </c>
      <c r="K44" s="21">
        <v>0</v>
      </c>
      <c r="L44" s="21">
        <v>1106</v>
      </c>
      <c r="M44" s="22">
        <v>618</v>
      </c>
    </row>
    <row r="45" spans="1:13" ht="15" customHeight="1">
      <c r="A45" s="15" t="s">
        <v>47</v>
      </c>
      <c r="B45" s="20">
        <f>SUM(C45:K45)</f>
        <v>903</v>
      </c>
      <c r="C45" s="21">
        <v>67</v>
      </c>
      <c r="D45" s="21">
        <v>0</v>
      </c>
      <c r="E45" s="21">
        <v>239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597</v>
      </c>
      <c r="L45" s="21">
        <v>138</v>
      </c>
      <c r="M45" s="22">
        <v>765</v>
      </c>
    </row>
    <row r="46" spans="1:13" ht="15" customHeight="1">
      <c r="A46" s="16" t="s">
        <v>48</v>
      </c>
      <c r="B46" s="23">
        <f>SUM(C46:K46)</f>
        <v>3053</v>
      </c>
      <c r="C46" s="24">
        <v>1443</v>
      </c>
      <c r="D46" s="24">
        <v>0</v>
      </c>
      <c r="E46" s="24">
        <v>0</v>
      </c>
      <c r="F46" s="24">
        <v>289</v>
      </c>
      <c r="G46" s="24">
        <v>136</v>
      </c>
      <c r="H46" s="24">
        <v>0</v>
      </c>
      <c r="I46" s="24">
        <v>0</v>
      </c>
      <c r="J46" s="24">
        <v>1158</v>
      </c>
      <c r="K46" s="24">
        <v>27</v>
      </c>
      <c r="L46" s="24">
        <v>1435</v>
      </c>
      <c r="M46" s="25">
        <v>1618</v>
      </c>
    </row>
    <row r="47" spans="1:13" ht="15" customHeight="1">
      <c r="A47" s="26" t="s">
        <v>64</v>
      </c>
      <c r="B47" s="27">
        <f>SUM(C47:K47)</f>
        <v>5680</v>
      </c>
      <c r="C47" s="28">
        <v>2264</v>
      </c>
      <c r="D47" s="28">
        <v>0</v>
      </c>
      <c r="E47" s="28">
        <v>239</v>
      </c>
      <c r="F47" s="28">
        <v>289</v>
      </c>
      <c r="G47" s="28">
        <v>136</v>
      </c>
      <c r="H47" s="28">
        <v>0</v>
      </c>
      <c r="I47" s="28">
        <v>752</v>
      </c>
      <c r="J47" s="28">
        <v>1376</v>
      </c>
      <c r="K47" s="28">
        <v>624</v>
      </c>
      <c r="L47" s="28">
        <v>2679</v>
      </c>
      <c r="M47" s="29">
        <v>3001</v>
      </c>
    </row>
    <row r="48" spans="1:13" ht="15" customHeight="1">
      <c r="A48" s="15"/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2"/>
    </row>
    <row r="49" spans="1:13" ht="15" customHeight="1">
      <c r="A49" s="16" t="s">
        <v>49</v>
      </c>
      <c r="B49" s="23">
        <f>SUM(C49:K49)</f>
        <v>754</v>
      </c>
      <c r="C49" s="24">
        <v>707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19</v>
      </c>
      <c r="K49" s="24">
        <v>28</v>
      </c>
      <c r="L49" s="24">
        <v>616</v>
      </c>
      <c r="M49" s="25">
        <v>138</v>
      </c>
    </row>
    <row r="50" spans="1:13" ht="15" customHeight="1">
      <c r="A50" s="26" t="s">
        <v>65</v>
      </c>
      <c r="B50" s="27">
        <f>SUM(C50:K50)</f>
        <v>754</v>
      </c>
      <c r="C50" s="28">
        <v>707</v>
      </c>
      <c r="D50" s="28">
        <v>0</v>
      </c>
      <c r="E50" s="28">
        <v>0</v>
      </c>
      <c r="F50" s="28">
        <v>0</v>
      </c>
      <c r="G50" s="28">
        <v>0</v>
      </c>
      <c r="H50" s="28">
        <v>0</v>
      </c>
      <c r="I50" s="28">
        <v>0</v>
      </c>
      <c r="J50" s="28">
        <v>19</v>
      </c>
      <c r="K50" s="28">
        <v>28</v>
      </c>
      <c r="L50" s="28">
        <v>616</v>
      </c>
      <c r="M50" s="29">
        <v>138</v>
      </c>
    </row>
    <row r="51" spans="1:13" ht="15" customHeight="1">
      <c r="A51" s="15"/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2"/>
    </row>
    <row r="52" spans="1:13" ht="15" customHeight="1">
      <c r="A52" s="15" t="s">
        <v>50</v>
      </c>
      <c r="B52" s="20">
        <f aca="true" t="shared" si="1" ref="B52:B57">SUM(C52:K52)</f>
        <v>601</v>
      </c>
      <c r="C52" s="21">
        <v>601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478</v>
      </c>
      <c r="M52" s="22">
        <v>123</v>
      </c>
    </row>
    <row r="53" spans="1:13" ht="15" customHeight="1">
      <c r="A53" s="15" t="s">
        <v>51</v>
      </c>
      <c r="B53" s="20">
        <f t="shared" si="1"/>
        <v>336</v>
      </c>
      <c r="C53" s="21">
        <v>336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336</v>
      </c>
      <c r="M53" s="22">
        <v>0</v>
      </c>
    </row>
    <row r="54" spans="1:13" ht="15" customHeight="1">
      <c r="A54" s="15" t="s">
        <v>52</v>
      </c>
      <c r="B54" s="20">
        <f t="shared" si="1"/>
        <v>133</v>
      </c>
      <c r="C54" s="21">
        <v>133</v>
      </c>
      <c r="D54" s="21">
        <v>0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133</v>
      </c>
      <c r="M54" s="22">
        <v>0</v>
      </c>
    </row>
    <row r="55" spans="1:13" ht="15" customHeight="1">
      <c r="A55" s="15" t="s">
        <v>53</v>
      </c>
      <c r="B55" s="20">
        <f t="shared" si="1"/>
        <v>823</v>
      </c>
      <c r="C55" s="21">
        <v>112</v>
      </c>
      <c r="D55" s="21">
        <v>0</v>
      </c>
      <c r="E55" s="21">
        <v>0</v>
      </c>
      <c r="F55" s="21">
        <v>0</v>
      </c>
      <c r="G55" s="21">
        <v>711</v>
      </c>
      <c r="H55" s="21">
        <v>0</v>
      </c>
      <c r="I55" s="21">
        <v>0</v>
      </c>
      <c r="J55" s="21">
        <v>0</v>
      </c>
      <c r="K55" s="21">
        <v>0</v>
      </c>
      <c r="L55" s="21">
        <v>112</v>
      </c>
      <c r="M55" s="22">
        <v>711</v>
      </c>
    </row>
    <row r="56" spans="1:13" ht="15" customHeight="1">
      <c r="A56" s="15" t="s">
        <v>54</v>
      </c>
      <c r="B56" s="20">
        <f t="shared" si="1"/>
        <v>3021</v>
      </c>
      <c r="C56" s="21">
        <v>393</v>
      </c>
      <c r="D56" s="21">
        <v>0</v>
      </c>
      <c r="E56" s="21">
        <v>0</v>
      </c>
      <c r="F56" s="21">
        <v>2628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21">
        <v>294</v>
      </c>
      <c r="M56" s="22">
        <v>2727</v>
      </c>
    </row>
    <row r="57" spans="1:13" ht="15" customHeight="1">
      <c r="A57" s="15" t="s">
        <v>55</v>
      </c>
      <c r="B57" s="20">
        <f t="shared" si="1"/>
        <v>105</v>
      </c>
      <c r="C57" s="21">
        <v>105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105</v>
      </c>
      <c r="M57" s="22">
        <v>0</v>
      </c>
    </row>
    <row r="58" spans="1:13" ht="15" customHeight="1">
      <c r="A58" s="16" t="s">
        <v>56</v>
      </c>
      <c r="B58" s="23">
        <f>SUM(C58:M58)</f>
        <v>0</v>
      </c>
      <c r="C58" s="24">
        <v>0</v>
      </c>
      <c r="D58" s="24">
        <v>0</v>
      </c>
      <c r="E58" s="24">
        <v>0</v>
      </c>
      <c r="F58" s="24">
        <v>0</v>
      </c>
      <c r="G58" s="24">
        <v>0</v>
      </c>
      <c r="H58" s="24">
        <v>0</v>
      </c>
      <c r="I58" s="24">
        <v>0</v>
      </c>
      <c r="J58" s="24">
        <v>0</v>
      </c>
      <c r="K58" s="24">
        <v>0</v>
      </c>
      <c r="L58" s="24">
        <v>0</v>
      </c>
      <c r="M58" s="25">
        <v>0</v>
      </c>
    </row>
    <row r="59" spans="1:13" ht="15" customHeight="1">
      <c r="A59" s="26" t="s">
        <v>66</v>
      </c>
      <c r="B59" s="27">
        <f>SUM(C59:K59)</f>
        <v>5019</v>
      </c>
      <c r="C59" s="28">
        <v>1680</v>
      </c>
      <c r="D59" s="28">
        <v>0</v>
      </c>
      <c r="E59" s="28">
        <v>0</v>
      </c>
      <c r="F59" s="28">
        <v>2628</v>
      </c>
      <c r="G59" s="28">
        <v>711</v>
      </c>
      <c r="H59" s="28">
        <v>0</v>
      </c>
      <c r="I59" s="28">
        <v>0</v>
      </c>
      <c r="J59" s="28">
        <v>0</v>
      </c>
      <c r="K59" s="28">
        <v>0</v>
      </c>
      <c r="L59" s="28">
        <v>1458</v>
      </c>
      <c r="M59" s="29">
        <v>3561</v>
      </c>
    </row>
    <row r="60" spans="1:13" ht="15" customHeight="1">
      <c r="A60" s="15"/>
      <c r="B60" s="20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2"/>
    </row>
    <row r="61" spans="1:13" ht="15" customHeight="1">
      <c r="A61" s="16" t="s">
        <v>57</v>
      </c>
      <c r="B61" s="23">
        <f>SUM(C61:K61)</f>
        <v>6080</v>
      </c>
      <c r="C61" s="24">
        <v>742</v>
      </c>
      <c r="D61" s="24">
        <v>202</v>
      </c>
      <c r="E61" s="24">
        <v>0</v>
      </c>
      <c r="F61" s="24">
        <v>5136</v>
      </c>
      <c r="G61" s="24">
        <v>0</v>
      </c>
      <c r="H61" s="24">
        <v>0</v>
      </c>
      <c r="I61" s="24">
        <v>0</v>
      </c>
      <c r="J61" s="24">
        <v>0</v>
      </c>
      <c r="K61" s="24">
        <v>0</v>
      </c>
      <c r="L61" s="24">
        <v>760</v>
      </c>
      <c r="M61" s="25">
        <v>5320</v>
      </c>
    </row>
    <row r="62" spans="1:13" ht="15" customHeight="1">
      <c r="A62" s="26" t="s">
        <v>67</v>
      </c>
      <c r="B62" s="27">
        <f>SUM(C62:K62)</f>
        <v>6080</v>
      </c>
      <c r="C62" s="28">
        <v>742</v>
      </c>
      <c r="D62" s="28">
        <v>202</v>
      </c>
      <c r="E62" s="28">
        <v>0</v>
      </c>
      <c r="F62" s="28">
        <v>5136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8">
        <v>760</v>
      </c>
      <c r="M62" s="29">
        <v>5320</v>
      </c>
    </row>
    <row r="63" spans="1:13" ht="15" customHeight="1">
      <c r="A63" s="15"/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2"/>
    </row>
    <row r="64" spans="1:13" ht="15" customHeight="1">
      <c r="A64" s="16" t="s">
        <v>58</v>
      </c>
      <c r="B64" s="23">
        <f>SUM(C64:K64)</f>
        <v>531</v>
      </c>
      <c r="C64" s="24">
        <v>0</v>
      </c>
      <c r="D64" s="24">
        <v>0</v>
      </c>
      <c r="E64" s="24">
        <v>0</v>
      </c>
      <c r="F64" s="24">
        <v>385</v>
      </c>
      <c r="G64" s="24">
        <v>0</v>
      </c>
      <c r="H64" s="24">
        <v>0</v>
      </c>
      <c r="I64" s="24">
        <v>0</v>
      </c>
      <c r="J64" s="24">
        <v>0</v>
      </c>
      <c r="K64" s="24">
        <v>146</v>
      </c>
      <c r="L64" s="24">
        <v>146</v>
      </c>
      <c r="M64" s="25">
        <v>385</v>
      </c>
    </row>
    <row r="65" spans="1:13" ht="15" customHeight="1">
      <c r="A65" s="26" t="s">
        <v>68</v>
      </c>
      <c r="B65" s="27">
        <f>SUM(C65:K65)</f>
        <v>531</v>
      </c>
      <c r="C65" s="28">
        <v>0</v>
      </c>
      <c r="D65" s="28">
        <v>0</v>
      </c>
      <c r="E65" s="28">
        <v>0</v>
      </c>
      <c r="F65" s="28">
        <v>385</v>
      </c>
      <c r="G65" s="28">
        <v>0</v>
      </c>
      <c r="H65" s="28">
        <v>0</v>
      </c>
      <c r="I65" s="28">
        <v>0</v>
      </c>
      <c r="J65" s="28">
        <v>0</v>
      </c>
      <c r="K65" s="28">
        <v>146</v>
      </c>
      <c r="L65" s="28">
        <v>146</v>
      </c>
      <c r="M65" s="29">
        <v>385</v>
      </c>
    </row>
    <row r="66" spans="1:13" ht="15" customHeight="1">
      <c r="A66" s="15"/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2"/>
    </row>
    <row r="67" spans="1:13" ht="15" customHeight="1">
      <c r="A67" s="15" t="s">
        <v>69</v>
      </c>
      <c r="B67" s="20">
        <f>SUM(C67:K67)</f>
        <v>28663</v>
      </c>
      <c r="C67" s="21">
        <v>12213</v>
      </c>
      <c r="D67" s="21">
        <v>202</v>
      </c>
      <c r="E67" s="21">
        <v>239</v>
      </c>
      <c r="F67" s="21">
        <v>9419</v>
      </c>
      <c r="G67" s="21">
        <v>847</v>
      </c>
      <c r="H67" s="21">
        <v>564</v>
      </c>
      <c r="I67" s="21">
        <v>980</v>
      </c>
      <c r="J67" s="21">
        <v>1556</v>
      </c>
      <c r="K67" s="21">
        <v>2643</v>
      </c>
      <c r="L67" s="21">
        <v>12042</v>
      </c>
      <c r="M67" s="22">
        <v>16621</v>
      </c>
    </row>
    <row r="68" spans="1:13" ht="15" customHeight="1">
      <c r="A68" s="15"/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2"/>
    </row>
    <row r="69" spans="1:13" ht="15" customHeight="1" thickBot="1">
      <c r="A69" s="33" t="s">
        <v>70</v>
      </c>
      <c r="B69" s="30">
        <f>SUM(C69:K69)</f>
        <v>175838</v>
      </c>
      <c r="C69" s="31">
        <v>98572</v>
      </c>
      <c r="D69" s="31">
        <v>1392</v>
      </c>
      <c r="E69" s="31">
        <v>2109</v>
      </c>
      <c r="F69" s="31">
        <v>42236</v>
      </c>
      <c r="G69" s="31">
        <v>1041</v>
      </c>
      <c r="H69" s="31">
        <v>9793</v>
      </c>
      <c r="I69" s="31">
        <v>3678</v>
      </c>
      <c r="J69" s="31">
        <v>6256</v>
      </c>
      <c r="K69" s="31">
        <v>10761</v>
      </c>
      <c r="L69" s="31">
        <v>90422</v>
      </c>
      <c r="M69" s="32">
        <v>85416</v>
      </c>
    </row>
  </sheetData>
  <sheetProtection/>
  <mergeCells count="2">
    <mergeCell ref="C3:K3"/>
    <mergeCell ref="L3:M3"/>
  </mergeCells>
  <printOptions horizontalCentered="1"/>
  <pageMargins left="0.3937007874015748" right="0.1968503937007874" top="0.5905511811023623" bottom="0.1968503937007874" header="0.5118110236220472" footer="0.5118110236220472"/>
  <pageSetup fitToHeight="1" fitToWidth="1" horizontalDpi="300" verticalDpi="3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9"/>
  <sheetViews>
    <sheetView zoomScalePageLayoutView="0" workbookViewId="0" topLeftCell="A1">
      <selection activeCell="B25" sqref="B25"/>
    </sheetView>
  </sheetViews>
  <sheetFormatPr defaultColWidth="7.625" defaultRowHeight="15" customHeight="1"/>
  <cols>
    <col min="1" max="1" width="10.625" style="1" customWidth="1"/>
    <col min="2" max="16384" width="7.625" style="1" customWidth="1"/>
  </cols>
  <sheetData>
    <row r="1" spans="1:9" ht="18" customHeight="1">
      <c r="A1" s="1" t="s">
        <v>71</v>
      </c>
      <c r="E1" s="5" t="s">
        <v>72</v>
      </c>
      <c r="I1" s="1" t="s">
        <v>105</v>
      </c>
    </row>
    <row r="2" ht="15" customHeight="1" thickBot="1">
      <c r="Q2" s="6" t="s">
        <v>73</v>
      </c>
    </row>
    <row r="3" spans="1:17" s="4" customFormat="1" ht="15" customHeight="1">
      <c r="A3" s="2"/>
      <c r="B3" s="3"/>
      <c r="C3" s="34" t="s">
        <v>74</v>
      </c>
      <c r="D3" s="35"/>
      <c r="E3" s="35"/>
      <c r="F3" s="35"/>
      <c r="G3" s="35"/>
      <c r="H3" s="35"/>
      <c r="I3" s="35"/>
      <c r="J3" s="36"/>
      <c r="K3" s="34" t="s">
        <v>75</v>
      </c>
      <c r="L3" s="35"/>
      <c r="M3" s="35"/>
      <c r="N3" s="35"/>
      <c r="O3" s="35"/>
      <c r="P3" s="35"/>
      <c r="Q3" s="37"/>
    </row>
    <row r="4" spans="1:17" s="4" customFormat="1" ht="15" customHeight="1">
      <c r="A4" s="8"/>
      <c r="B4" s="38" t="s">
        <v>76</v>
      </c>
      <c r="C4" s="39" t="s">
        <v>77</v>
      </c>
      <c r="D4" s="40"/>
      <c r="E4" s="40"/>
      <c r="F4" s="41"/>
      <c r="G4" s="39" t="s">
        <v>78</v>
      </c>
      <c r="H4" s="40"/>
      <c r="I4" s="40"/>
      <c r="J4" s="41"/>
      <c r="K4" s="12"/>
      <c r="L4" s="12"/>
      <c r="M4" s="12" t="s">
        <v>79</v>
      </c>
      <c r="N4" s="12" t="s">
        <v>80</v>
      </c>
      <c r="O4" s="12"/>
      <c r="P4" s="12" t="s">
        <v>106</v>
      </c>
      <c r="Q4" s="13"/>
    </row>
    <row r="5" spans="1:17" s="4" customFormat="1" ht="15" customHeight="1" thickBot="1">
      <c r="A5" s="42"/>
      <c r="B5" s="43"/>
      <c r="C5" s="44" t="s">
        <v>81</v>
      </c>
      <c r="D5" s="44" t="s">
        <v>82</v>
      </c>
      <c r="E5" s="44" t="s">
        <v>83</v>
      </c>
      <c r="F5" s="44" t="s">
        <v>84</v>
      </c>
      <c r="G5" s="44" t="s">
        <v>85</v>
      </c>
      <c r="H5" s="44" t="s">
        <v>86</v>
      </c>
      <c r="I5" s="44" t="s">
        <v>87</v>
      </c>
      <c r="J5" s="44" t="s">
        <v>88</v>
      </c>
      <c r="K5" s="44" t="s">
        <v>89</v>
      </c>
      <c r="L5" s="44" t="s">
        <v>90</v>
      </c>
      <c r="M5" s="44" t="s">
        <v>91</v>
      </c>
      <c r="N5" s="44" t="s">
        <v>91</v>
      </c>
      <c r="O5" s="44" t="s">
        <v>92</v>
      </c>
      <c r="P5" s="44" t="s">
        <v>93</v>
      </c>
      <c r="Q5" s="45" t="s">
        <v>94</v>
      </c>
    </row>
    <row r="6" spans="1:17" ht="15" customHeight="1">
      <c r="A6" s="46" t="s">
        <v>95</v>
      </c>
      <c r="B6" s="47">
        <f>+C6+G6</f>
        <v>98572</v>
      </c>
      <c r="C6" s="48">
        <f>SUM(D6:F6)</f>
        <v>0</v>
      </c>
      <c r="D6" s="48">
        <v>0</v>
      </c>
      <c r="E6" s="48">
        <v>0</v>
      </c>
      <c r="F6" s="48">
        <v>0</v>
      </c>
      <c r="G6" s="48">
        <f>SUM(H6:J6)</f>
        <v>98572</v>
      </c>
      <c r="H6" s="48">
        <v>21235</v>
      </c>
      <c r="I6" s="48">
        <v>278</v>
      </c>
      <c r="J6" s="48">
        <v>77059</v>
      </c>
      <c r="K6" s="48">
        <v>78752</v>
      </c>
      <c r="L6" s="48">
        <f>SUM(M6:Q6)</f>
        <v>19820</v>
      </c>
      <c r="M6" s="48">
        <v>0</v>
      </c>
      <c r="N6" s="48">
        <v>115</v>
      </c>
      <c r="O6" s="48">
        <v>18574</v>
      </c>
      <c r="P6" s="48">
        <v>0</v>
      </c>
      <c r="Q6" s="49">
        <v>1131</v>
      </c>
    </row>
    <row r="7" spans="1:17" ht="15" customHeight="1">
      <c r="A7" s="50" t="s">
        <v>96</v>
      </c>
      <c r="B7" s="51">
        <f>+C7+G7</f>
        <v>1392</v>
      </c>
      <c r="C7" s="52">
        <f>SUM(D7:F7)</f>
        <v>0</v>
      </c>
      <c r="D7" s="52">
        <v>0</v>
      </c>
      <c r="E7" s="52">
        <v>0</v>
      </c>
      <c r="F7" s="52">
        <v>0</v>
      </c>
      <c r="G7" s="52">
        <f>SUM(H7:J7)</f>
        <v>1392</v>
      </c>
      <c r="H7" s="52">
        <v>143</v>
      </c>
      <c r="I7" s="52">
        <v>0</v>
      </c>
      <c r="J7" s="52">
        <v>1249</v>
      </c>
      <c r="K7" s="52">
        <v>1375</v>
      </c>
      <c r="L7" s="52">
        <f>SUM(M7:Q7)</f>
        <v>17</v>
      </c>
      <c r="M7" s="52">
        <v>0</v>
      </c>
      <c r="N7" s="52">
        <v>0</v>
      </c>
      <c r="O7" s="52">
        <v>17</v>
      </c>
      <c r="P7" s="52">
        <v>0</v>
      </c>
      <c r="Q7" s="53">
        <v>0</v>
      </c>
    </row>
    <row r="8" spans="1:17" ht="15" customHeight="1">
      <c r="A8" s="50" t="s">
        <v>97</v>
      </c>
      <c r="B8" s="51">
        <f aca="true" t="shared" si="0" ref="B8:B17">+C8+G8</f>
        <v>2109</v>
      </c>
      <c r="C8" s="52">
        <f aca="true" t="shared" si="1" ref="C8:C19">SUM(D8:F8)</f>
        <v>0</v>
      </c>
      <c r="D8" s="52">
        <v>0</v>
      </c>
      <c r="E8" s="52">
        <v>0</v>
      </c>
      <c r="F8" s="52">
        <v>0</v>
      </c>
      <c r="G8" s="52">
        <f aca="true" t="shared" si="2" ref="G8:G19">SUM(H8:J8)</f>
        <v>2109</v>
      </c>
      <c r="H8" s="52">
        <v>239</v>
      </c>
      <c r="I8" s="52">
        <v>0</v>
      </c>
      <c r="J8" s="52">
        <v>1870</v>
      </c>
      <c r="K8" s="52">
        <v>245</v>
      </c>
      <c r="L8" s="52">
        <f aca="true" t="shared" si="3" ref="L8:L17">SUM(M8:Q8)</f>
        <v>1864</v>
      </c>
      <c r="M8" s="52">
        <v>0</v>
      </c>
      <c r="N8" s="52">
        <v>0</v>
      </c>
      <c r="O8" s="52">
        <v>1864</v>
      </c>
      <c r="P8" s="52">
        <v>0</v>
      </c>
      <c r="Q8" s="53">
        <v>0</v>
      </c>
    </row>
    <row r="9" spans="1:17" ht="15" customHeight="1">
      <c r="A9" s="50" t="s">
        <v>98</v>
      </c>
      <c r="B9" s="51">
        <f t="shared" si="0"/>
        <v>42236</v>
      </c>
      <c r="C9" s="52">
        <f t="shared" si="1"/>
        <v>2981</v>
      </c>
      <c r="D9" s="52">
        <v>0</v>
      </c>
      <c r="E9" s="52">
        <v>0</v>
      </c>
      <c r="F9" s="52">
        <v>2981</v>
      </c>
      <c r="G9" s="52">
        <f t="shared" si="2"/>
        <v>39255</v>
      </c>
      <c r="H9" s="52">
        <v>39096</v>
      </c>
      <c r="I9" s="52">
        <v>0</v>
      </c>
      <c r="J9" s="52">
        <v>159</v>
      </c>
      <c r="K9" s="52">
        <v>1190</v>
      </c>
      <c r="L9" s="52">
        <f t="shared" si="3"/>
        <v>41046</v>
      </c>
      <c r="M9" s="52">
        <v>0</v>
      </c>
      <c r="N9" s="52">
        <v>920</v>
      </c>
      <c r="O9" s="52">
        <v>39510</v>
      </c>
      <c r="P9" s="52">
        <v>0</v>
      </c>
      <c r="Q9" s="53">
        <v>616</v>
      </c>
    </row>
    <row r="10" spans="1:17" ht="15" customHeight="1">
      <c r="A10" s="50" t="s">
        <v>99</v>
      </c>
      <c r="B10" s="51">
        <f t="shared" si="0"/>
        <v>1041</v>
      </c>
      <c r="C10" s="52">
        <f t="shared" si="1"/>
        <v>0</v>
      </c>
      <c r="D10" s="52">
        <v>0</v>
      </c>
      <c r="E10" s="52">
        <v>0</v>
      </c>
      <c r="F10" s="52">
        <v>0</v>
      </c>
      <c r="G10" s="52">
        <f t="shared" si="2"/>
        <v>1041</v>
      </c>
      <c r="H10" s="52">
        <v>847</v>
      </c>
      <c r="I10" s="52">
        <v>0</v>
      </c>
      <c r="J10" s="52">
        <v>194</v>
      </c>
      <c r="K10" s="52">
        <v>0</v>
      </c>
      <c r="L10" s="52">
        <f t="shared" si="3"/>
        <v>1041</v>
      </c>
      <c r="M10" s="52">
        <v>0</v>
      </c>
      <c r="N10" s="52">
        <v>0</v>
      </c>
      <c r="O10" s="52">
        <v>1041</v>
      </c>
      <c r="P10" s="52">
        <v>0</v>
      </c>
      <c r="Q10" s="53">
        <v>0</v>
      </c>
    </row>
    <row r="11" spans="1:17" ht="15" customHeight="1">
      <c r="A11" s="50" t="s">
        <v>100</v>
      </c>
      <c r="B11" s="51">
        <f t="shared" si="0"/>
        <v>9793</v>
      </c>
      <c r="C11" s="52">
        <f t="shared" si="1"/>
        <v>0</v>
      </c>
      <c r="D11" s="52">
        <v>0</v>
      </c>
      <c r="E11" s="52">
        <v>0</v>
      </c>
      <c r="F11" s="52">
        <v>0</v>
      </c>
      <c r="G11" s="52">
        <f t="shared" si="2"/>
        <v>9793</v>
      </c>
      <c r="H11" s="52">
        <v>9059</v>
      </c>
      <c r="I11" s="52">
        <v>0</v>
      </c>
      <c r="J11" s="52">
        <v>734</v>
      </c>
      <c r="K11" s="52">
        <v>505</v>
      </c>
      <c r="L11" s="52">
        <f t="shared" si="3"/>
        <v>9288</v>
      </c>
      <c r="M11" s="52">
        <v>0</v>
      </c>
      <c r="N11" s="52">
        <v>345</v>
      </c>
      <c r="O11" s="52">
        <v>8924</v>
      </c>
      <c r="P11" s="52">
        <v>0</v>
      </c>
      <c r="Q11" s="53">
        <v>19</v>
      </c>
    </row>
    <row r="12" spans="1:17" ht="15" customHeight="1">
      <c r="A12" s="50" t="s">
        <v>101</v>
      </c>
      <c r="B12" s="51">
        <f t="shared" si="0"/>
        <v>3678</v>
      </c>
      <c r="C12" s="52">
        <f t="shared" si="1"/>
        <v>1491</v>
      </c>
      <c r="D12" s="52">
        <v>28</v>
      </c>
      <c r="E12" s="52">
        <v>0</v>
      </c>
      <c r="F12" s="52">
        <v>1463</v>
      </c>
      <c r="G12" s="52">
        <f t="shared" si="2"/>
        <v>2187</v>
      </c>
      <c r="H12" s="52">
        <v>599</v>
      </c>
      <c r="I12" s="52">
        <v>710</v>
      </c>
      <c r="J12" s="52">
        <v>878</v>
      </c>
      <c r="K12" s="52">
        <v>2105</v>
      </c>
      <c r="L12" s="52">
        <f t="shared" si="3"/>
        <v>1573</v>
      </c>
      <c r="M12" s="52">
        <v>0</v>
      </c>
      <c r="N12" s="52">
        <v>0</v>
      </c>
      <c r="O12" s="52">
        <v>1497</v>
      </c>
      <c r="P12" s="52">
        <v>0</v>
      </c>
      <c r="Q12" s="53">
        <v>76</v>
      </c>
    </row>
    <row r="13" spans="1:17" ht="15" customHeight="1">
      <c r="A13" s="50" t="s">
        <v>102</v>
      </c>
      <c r="B13" s="51">
        <f t="shared" si="0"/>
        <v>6256</v>
      </c>
      <c r="C13" s="52">
        <f t="shared" si="1"/>
        <v>2320</v>
      </c>
      <c r="D13" s="52">
        <v>44</v>
      </c>
      <c r="E13" s="52">
        <v>0</v>
      </c>
      <c r="F13" s="52">
        <v>2276</v>
      </c>
      <c r="G13" s="52">
        <f t="shared" si="2"/>
        <v>3936</v>
      </c>
      <c r="H13" s="52">
        <v>963</v>
      </c>
      <c r="I13" s="52">
        <v>2850</v>
      </c>
      <c r="J13" s="52">
        <v>123</v>
      </c>
      <c r="K13" s="52">
        <v>3990</v>
      </c>
      <c r="L13" s="52">
        <f t="shared" si="3"/>
        <v>2266</v>
      </c>
      <c r="M13" s="52">
        <v>0</v>
      </c>
      <c r="N13" s="52">
        <v>317</v>
      </c>
      <c r="O13" s="52">
        <v>1949</v>
      </c>
      <c r="P13" s="52">
        <v>0</v>
      </c>
      <c r="Q13" s="53">
        <v>0</v>
      </c>
    </row>
    <row r="14" spans="1:17" ht="15" customHeight="1">
      <c r="A14" s="50" t="s">
        <v>94</v>
      </c>
      <c r="B14" s="51">
        <f t="shared" si="0"/>
        <v>10761</v>
      </c>
      <c r="C14" s="52">
        <f t="shared" si="1"/>
        <v>1025</v>
      </c>
      <c r="D14" s="52">
        <v>0</v>
      </c>
      <c r="E14" s="52">
        <v>150</v>
      </c>
      <c r="F14" s="52">
        <v>875</v>
      </c>
      <c r="G14" s="52">
        <f t="shared" si="2"/>
        <v>9736</v>
      </c>
      <c r="H14" s="52">
        <v>7795</v>
      </c>
      <c r="I14" s="52">
        <v>1814</v>
      </c>
      <c r="J14" s="52">
        <v>127</v>
      </c>
      <c r="K14" s="52">
        <v>2260</v>
      </c>
      <c r="L14" s="52">
        <f t="shared" si="3"/>
        <v>8501</v>
      </c>
      <c r="M14" s="52">
        <v>0</v>
      </c>
      <c r="N14" s="52">
        <v>150</v>
      </c>
      <c r="O14" s="52">
        <v>8351</v>
      </c>
      <c r="P14" s="52">
        <v>0</v>
      </c>
      <c r="Q14" s="53">
        <v>0</v>
      </c>
    </row>
    <row r="15" spans="1:17" ht="15" customHeight="1">
      <c r="A15" s="50"/>
      <c r="B15" s="51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3"/>
    </row>
    <row r="16" spans="1:17" ht="15" customHeight="1">
      <c r="A16" s="50" t="s">
        <v>103</v>
      </c>
      <c r="B16" s="51">
        <f t="shared" si="0"/>
        <v>99964</v>
      </c>
      <c r="C16" s="52">
        <f t="shared" si="1"/>
        <v>0</v>
      </c>
      <c r="D16" s="52">
        <f>SUM(D6:D7)</f>
        <v>0</v>
      </c>
      <c r="E16" s="52">
        <f>SUM(E6:E7)</f>
        <v>0</v>
      </c>
      <c r="F16" s="52">
        <f>SUM(F6:F7)</f>
        <v>0</v>
      </c>
      <c r="G16" s="52">
        <f t="shared" si="2"/>
        <v>99964</v>
      </c>
      <c r="H16" s="52">
        <f>SUM(H6:H7)</f>
        <v>21378</v>
      </c>
      <c r="I16" s="52">
        <f>SUM(I6:I7)</f>
        <v>278</v>
      </c>
      <c r="J16" s="52">
        <f>SUM(J6:J7)</f>
        <v>78308</v>
      </c>
      <c r="K16" s="52">
        <f>SUM(K6:K7)</f>
        <v>80127</v>
      </c>
      <c r="L16" s="52">
        <f t="shared" si="3"/>
        <v>19837</v>
      </c>
      <c r="M16" s="52">
        <f>SUM(M6:M7)</f>
        <v>0</v>
      </c>
      <c r="N16" s="52">
        <f>SUM(N6:N7)</f>
        <v>115</v>
      </c>
      <c r="O16" s="52">
        <f>SUM(O6:O7)</f>
        <v>18591</v>
      </c>
      <c r="P16" s="52">
        <f>SUM(P6:P7)</f>
        <v>0</v>
      </c>
      <c r="Q16" s="53">
        <f>SUM(Q6:Q7)</f>
        <v>1131</v>
      </c>
    </row>
    <row r="17" spans="1:17" ht="15" customHeight="1">
      <c r="A17" s="50" t="s">
        <v>104</v>
      </c>
      <c r="B17" s="51">
        <f t="shared" si="0"/>
        <v>75874</v>
      </c>
      <c r="C17" s="52">
        <f t="shared" si="1"/>
        <v>7817</v>
      </c>
      <c r="D17" s="52">
        <f>SUM(D8:D14)</f>
        <v>72</v>
      </c>
      <c r="E17" s="52">
        <f>SUM(E8:E14)</f>
        <v>150</v>
      </c>
      <c r="F17" s="52">
        <f>SUM(F8:F14)</f>
        <v>7595</v>
      </c>
      <c r="G17" s="52">
        <f t="shared" si="2"/>
        <v>68057</v>
      </c>
      <c r="H17" s="52">
        <f>SUM(H8:H14)</f>
        <v>58598</v>
      </c>
      <c r="I17" s="52">
        <f>SUM(I8:I14)</f>
        <v>5374</v>
      </c>
      <c r="J17" s="52">
        <f>SUM(J8:J14)</f>
        <v>4085</v>
      </c>
      <c r="K17" s="52">
        <f>SUM(K8:K14)</f>
        <v>10295</v>
      </c>
      <c r="L17" s="52">
        <f t="shared" si="3"/>
        <v>65579</v>
      </c>
      <c r="M17" s="52">
        <f>SUM(M8:M14)</f>
        <v>0</v>
      </c>
      <c r="N17" s="52">
        <f>SUM(N8:N14)</f>
        <v>1732</v>
      </c>
      <c r="O17" s="52">
        <f>SUM(O8:O14)</f>
        <v>63136</v>
      </c>
      <c r="P17" s="52">
        <f>SUM(P8:P14)</f>
        <v>0</v>
      </c>
      <c r="Q17" s="53">
        <f>SUM(Q8:Q14)</f>
        <v>711</v>
      </c>
    </row>
    <row r="18" spans="1:17" ht="15" customHeight="1">
      <c r="A18" s="54"/>
      <c r="B18" s="55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7"/>
    </row>
    <row r="19" spans="1:17" ht="15" customHeight="1" thickBot="1">
      <c r="A19" s="58" t="s">
        <v>76</v>
      </c>
      <c r="B19" s="59">
        <f>+C19+G19</f>
        <v>175838</v>
      </c>
      <c r="C19" s="60">
        <f t="shared" si="1"/>
        <v>7817</v>
      </c>
      <c r="D19" s="59">
        <f>SUM(D16:D17)</f>
        <v>72</v>
      </c>
      <c r="E19" s="59">
        <f>SUM(E16:E17)</f>
        <v>150</v>
      </c>
      <c r="F19" s="59">
        <f>SUM(F16:F17)</f>
        <v>7595</v>
      </c>
      <c r="G19" s="60">
        <f t="shared" si="2"/>
        <v>168021</v>
      </c>
      <c r="H19" s="59">
        <f>SUM(H16:H17)</f>
        <v>79976</v>
      </c>
      <c r="I19" s="59">
        <f>SUM(I16:I17)</f>
        <v>5652</v>
      </c>
      <c r="J19" s="59">
        <f>SUM(J16:J17)</f>
        <v>82393</v>
      </c>
      <c r="K19" s="60">
        <f>SUM(K16:K17)</f>
        <v>90422</v>
      </c>
      <c r="L19" s="59">
        <f>SUM(M19:Q19)</f>
        <v>85416</v>
      </c>
      <c r="M19" s="59">
        <f>SUM(M16:M17)</f>
        <v>0</v>
      </c>
      <c r="N19" s="59">
        <f>SUM(N16:N17)</f>
        <v>1847</v>
      </c>
      <c r="O19" s="59">
        <f>SUM(O16:O17)</f>
        <v>81727</v>
      </c>
      <c r="P19" s="59">
        <f>SUM(P16:P17)</f>
        <v>0</v>
      </c>
      <c r="Q19" s="61">
        <f>SUM(Q16:Q17)</f>
        <v>1842</v>
      </c>
    </row>
  </sheetData>
  <sheetProtection/>
  <mergeCells count="4">
    <mergeCell ref="C3:J3"/>
    <mergeCell ref="K3:Q3"/>
    <mergeCell ref="C4:F4"/>
    <mergeCell ref="G4:J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9"/>
  <sheetViews>
    <sheetView zoomScalePageLayoutView="0" workbookViewId="0" topLeftCell="A1">
      <selection activeCell="F15" sqref="F15"/>
    </sheetView>
  </sheetViews>
  <sheetFormatPr defaultColWidth="7.625" defaultRowHeight="15" customHeight="1"/>
  <cols>
    <col min="1" max="1" width="10.625" style="1" customWidth="1"/>
    <col min="2" max="2" width="8.50390625" style="1" customWidth="1"/>
    <col min="3" max="3" width="7.00390625" style="1" customWidth="1"/>
    <col min="4" max="4" width="6.875" style="1" customWidth="1"/>
    <col min="5" max="6" width="7.00390625" style="1" customWidth="1"/>
    <col min="7" max="7" width="8.25390625" style="1" customWidth="1"/>
    <col min="8" max="8" width="8.125" style="1" customWidth="1"/>
    <col min="9" max="9" width="7.125" style="1" customWidth="1"/>
    <col min="10" max="10" width="8.125" style="1" customWidth="1"/>
    <col min="11" max="11" width="8.50390625" style="1" customWidth="1"/>
    <col min="12" max="12" width="7.75390625" style="1" customWidth="1"/>
    <col min="13" max="13" width="6.875" style="1" customWidth="1"/>
    <col min="14" max="14" width="7.125" style="1" customWidth="1"/>
    <col min="15" max="15" width="8.625" style="1" customWidth="1"/>
    <col min="16" max="16" width="7.375" style="1" customWidth="1"/>
    <col min="17" max="17" width="7.125" style="1" customWidth="1"/>
    <col min="18" max="16384" width="7.625" style="1" customWidth="1"/>
  </cols>
  <sheetData>
    <row r="1" spans="1:9" ht="18" customHeight="1">
      <c r="A1" s="1" t="s">
        <v>111</v>
      </c>
      <c r="E1" s="5" t="s">
        <v>107</v>
      </c>
      <c r="I1" s="1" t="s">
        <v>112</v>
      </c>
    </row>
    <row r="2" ht="15" customHeight="1" thickBot="1">
      <c r="Q2" s="6" t="s">
        <v>108</v>
      </c>
    </row>
    <row r="3" spans="1:17" s="4" customFormat="1" ht="15" customHeight="1">
      <c r="A3" s="2"/>
      <c r="B3" s="3"/>
      <c r="C3" s="34" t="s">
        <v>109</v>
      </c>
      <c r="D3" s="35"/>
      <c r="E3" s="35"/>
      <c r="F3" s="35"/>
      <c r="G3" s="35"/>
      <c r="H3" s="35"/>
      <c r="I3" s="35"/>
      <c r="J3" s="36"/>
      <c r="K3" s="34" t="s">
        <v>110</v>
      </c>
      <c r="L3" s="35"/>
      <c r="M3" s="35"/>
      <c r="N3" s="35"/>
      <c r="O3" s="35"/>
      <c r="P3" s="35"/>
      <c r="Q3" s="37"/>
    </row>
    <row r="4" spans="1:17" s="4" customFormat="1" ht="15" customHeight="1">
      <c r="A4" s="8"/>
      <c r="B4" s="38" t="s">
        <v>76</v>
      </c>
      <c r="C4" s="39" t="s">
        <v>77</v>
      </c>
      <c r="D4" s="40"/>
      <c r="E4" s="40"/>
      <c r="F4" s="41"/>
      <c r="G4" s="39" t="s">
        <v>78</v>
      </c>
      <c r="H4" s="40"/>
      <c r="I4" s="40"/>
      <c r="J4" s="41"/>
      <c r="K4" s="12"/>
      <c r="L4" s="12"/>
      <c r="M4" s="12" t="s">
        <v>79</v>
      </c>
      <c r="N4" s="12" t="s">
        <v>80</v>
      </c>
      <c r="O4" s="12"/>
      <c r="P4" s="12" t="s">
        <v>113</v>
      </c>
      <c r="Q4" s="13"/>
    </row>
    <row r="5" spans="1:17" s="4" customFormat="1" ht="15" customHeight="1" thickBot="1">
      <c r="A5" s="42"/>
      <c r="B5" s="43"/>
      <c r="C5" s="44" t="s">
        <v>81</v>
      </c>
      <c r="D5" s="44" t="s">
        <v>82</v>
      </c>
      <c r="E5" s="44" t="s">
        <v>83</v>
      </c>
      <c r="F5" s="44" t="s">
        <v>84</v>
      </c>
      <c r="G5" s="44" t="s">
        <v>85</v>
      </c>
      <c r="H5" s="44" t="s">
        <v>86</v>
      </c>
      <c r="I5" s="44" t="s">
        <v>87</v>
      </c>
      <c r="J5" s="44" t="s">
        <v>88</v>
      </c>
      <c r="K5" s="44" t="s">
        <v>89</v>
      </c>
      <c r="L5" s="44" t="s">
        <v>90</v>
      </c>
      <c r="M5" s="44" t="s">
        <v>91</v>
      </c>
      <c r="N5" s="44" t="s">
        <v>91</v>
      </c>
      <c r="O5" s="44" t="s">
        <v>92</v>
      </c>
      <c r="P5" s="44" t="s">
        <v>93</v>
      </c>
      <c r="Q5" s="45" t="s">
        <v>94</v>
      </c>
    </row>
    <row r="6" spans="1:17" ht="15" customHeight="1">
      <c r="A6" s="46" t="s">
        <v>95</v>
      </c>
      <c r="B6" s="47">
        <f>+C6+G6</f>
        <v>1819710</v>
      </c>
      <c r="C6" s="48">
        <f>SUM(D6:F6)</f>
        <v>0</v>
      </c>
      <c r="D6" s="48">
        <v>0</v>
      </c>
      <c r="E6" s="48">
        <v>0</v>
      </c>
      <c r="F6" s="48">
        <v>0</v>
      </c>
      <c r="G6" s="48">
        <f>SUM(H6:J6)</f>
        <v>1819710</v>
      </c>
      <c r="H6" s="48">
        <v>346848</v>
      </c>
      <c r="I6" s="48">
        <v>3710</v>
      </c>
      <c r="J6" s="48">
        <v>1469152</v>
      </c>
      <c r="K6" s="48">
        <v>1415032</v>
      </c>
      <c r="L6" s="48">
        <f>SUM(M6:Q6)</f>
        <v>404678</v>
      </c>
      <c r="M6" s="48">
        <v>0</v>
      </c>
      <c r="N6" s="48">
        <v>2000</v>
      </c>
      <c r="O6" s="48">
        <v>389258</v>
      </c>
      <c r="P6" s="48">
        <v>0</v>
      </c>
      <c r="Q6" s="49">
        <v>13420</v>
      </c>
    </row>
    <row r="7" spans="1:17" ht="15" customHeight="1">
      <c r="A7" s="50" t="s">
        <v>96</v>
      </c>
      <c r="B7" s="51">
        <f>+C7+G7</f>
        <v>25737</v>
      </c>
      <c r="C7" s="52">
        <f>SUM(D7:F7)</f>
        <v>0</v>
      </c>
      <c r="D7" s="52">
        <v>0</v>
      </c>
      <c r="E7" s="52">
        <v>0</v>
      </c>
      <c r="F7" s="52">
        <v>0</v>
      </c>
      <c r="G7" s="52">
        <f>SUM(H7:J7)</f>
        <v>25737</v>
      </c>
      <c r="H7" s="52">
        <v>2400</v>
      </c>
      <c r="I7" s="52">
        <v>0</v>
      </c>
      <c r="J7" s="52">
        <v>23337</v>
      </c>
      <c r="K7" s="52">
        <v>25337</v>
      </c>
      <c r="L7" s="52">
        <f>SUM(M7:Q7)</f>
        <v>400</v>
      </c>
      <c r="M7" s="52">
        <v>0</v>
      </c>
      <c r="N7" s="52">
        <v>0</v>
      </c>
      <c r="O7" s="52">
        <v>400</v>
      </c>
      <c r="P7" s="52">
        <v>0</v>
      </c>
      <c r="Q7" s="53">
        <v>0</v>
      </c>
    </row>
    <row r="8" spans="1:17" ht="15" customHeight="1">
      <c r="A8" s="50" t="s">
        <v>97</v>
      </c>
      <c r="B8" s="51">
        <f aca="true" t="shared" si="0" ref="B8:B17">+C8+G8</f>
        <v>3710</v>
      </c>
      <c r="C8" s="52">
        <f aca="true" t="shared" si="1" ref="C8:C19">SUM(D8:F8)</f>
        <v>0</v>
      </c>
      <c r="D8" s="52">
        <v>0</v>
      </c>
      <c r="E8" s="52">
        <v>0</v>
      </c>
      <c r="F8" s="52">
        <v>0</v>
      </c>
      <c r="G8" s="52">
        <f aca="true" t="shared" si="2" ref="G8:G19">SUM(H8:J8)</f>
        <v>3710</v>
      </c>
      <c r="H8" s="52">
        <v>1300</v>
      </c>
      <c r="I8" s="52">
        <v>0</v>
      </c>
      <c r="J8" s="52">
        <v>2410</v>
      </c>
      <c r="K8" s="52">
        <v>2410</v>
      </c>
      <c r="L8" s="52">
        <f aca="true" t="shared" si="3" ref="L8:L17">SUM(M8:Q8)</f>
        <v>1300</v>
      </c>
      <c r="M8" s="52">
        <v>0</v>
      </c>
      <c r="N8" s="52">
        <v>0</v>
      </c>
      <c r="O8" s="52">
        <v>1300</v>
      </c>
      <c r="P8" s="52">
        <v>0</v>
      </c>
      <c r="Q8" s="53">
        <v>0</v>
      </c>
    </row>
    <row r="9" spans="1:17" ht="15" customHeight="1">
      <c r="A9" s="50" t="s">
        <v>98</v>
      </c>
      <c r="B9" s="51">
        <f t="shared" si="0"/>
        <v>616950</v>
      </c>
      <c r="C9" s="52">
        <f t="shared" si="1"/>
        <v>132500</v>
      </c>
      <c r="D9" s="52">
        <v>0</v>
      </c>
      <c r="E9" s="52">
        <v>0</v>
      </c>
      <c r="F9" s="52">
        <v>132500</v>
      </c>
      <c r="G9" s="52">
        <f t="shared" si="2"/>
        <v>484450</v>
      </c>
      <c r="H9" s="52">
        <v>483645</v>
      </c>
      <c r="I9" s="52">
        <v>0</v>
      </c>
      <c r="J9" s="52">
        <v>805</v>
      </c>
      <c r="K9" s="52">
        <v>15955</v>
      </c>
      <c r="L9" s="52">
        <f t="shared" si="3"/>
        <v>600995</v>
      </c>
      <c r="M9" s="52">
        <v>0</v>
      </c>
      <c r="N9" s="52">
        <v>17350</v>
      </c>
      <c r="O9" s="52">
        <v>581645</v>
      </c>
      <c r="P9" s="52">
        <v>0</v>
      </c>
      <c r="Q9" s="53">
        <v>2000</v>
      </c>
    </row>
    <row r="10" spans="1:17" ht="15" customHeight="1">
      <c r="A10" s="50" t="s">
        <v>99</v>
      </c>
      <c r="B10" s="51">
        <f t="shared" si="0"/>
        <v>14700</v>
      </c>
      <c r="C10" s="52">
        <f t="shared" si="1"/>
        <v>0</v>
      </c>
      <c r="D10" s="52">
        <v>0</v>
      </c>
      <c r="E10" s="52">
        <v>0</v>
      </c>
      <c r="F10" s="52">
        <v>0</v>
      </c>
      <c r="G10" s="52">
        <f t="shared" si="2"/>
        <v>14700</v>
      </c>
      <c r="H10" s="52">
        <v>12990</v>
      </c>
      <c r="I10" s="52">
        <v>0</v>
      </c>
      <c r="J10" s="52">
        <v>1710</v>
      </c>
      <c r="K10" s="52">
        <v>0</v>
      </c>
      <c r="L10" s="52">
        <f t="shared" si="3"/>
        <v>14700</v>
      </c>
      <c r="M10" s="52">
        <v>0</v>
      </c>
      <c r="N10" s="52">
        <v>0</v>
      </c>
      <c r="O10" s="52">
        <v>14700</v>
      </c>
      <c r="P10" s="52">
        <v>0</v>
      </c>
      <c r="Q10" s="53">
        <v>0</v>
      </c>
    </row>
    <row r="11" spans="1:17" ht="15" customHeight="1">
      <c r="A11" s="50" t="s">
        <v>100</v>
      </c>
      <c r="B11" s="51">
        <f t="shared" si="0"/>
        <v>145040</v>
      </c>
      <c r="C11" s="52">
        <f t="shared" si="1"/>
        <v>0</v>
      </c>
      <c r="D11" s="52">
        <v>0</v>
      </c>
      <c r="E11" s="52">
        <v>0</v>
      </c>
      <c r="F11" s="52">
        <v>0</v>
      </c>
      <c r="G11" s="52">
        <f t="shared" si="2"/>
        <v>145040</v>
      </c>
      <c r="H11" s="52">
        <v>131340</v>
      </c>
      <c r="I11" s="52">
        <v>0</v>
      </c>
      <c r="J11" s="52">
        <v>13700</v>
      </c>
      <c r="K11" s="52">
        <v>11000</v>
      </c>
      <c r="L11" s="52">
        <f t="shared" si="3"/>
        <v>134040</v>
      </c>
      <c r="M11" s="52">
        <v>0</v>
      </c>
      <c r="N11" s="52">
        <v>4900</v>
      </c>
      <c r="O11" s="52">
        <v>129040</v>
      </c>
      <c r="P11" s="52">
        <v>0</v>
      </c>
      <c r="Q11" s="53">
        <v>100</v>
      </c>
    </row>
    <row r="12" spans="1:17" ht="15" customHeight="1">
      <c r="A12" s="50" t="s">
        <v>101</v>
      </c>
      <c r="B12" s="51">
        <f t="shared" si="0"/>
        <v>113770</v>
      </c>
      <c r="C12" s="52">
        <f t="shared" si="1"/>
        <v>61420</v>
      </c>
      <c r="D12" s="52">
        <v>220</v>
      </c>
      <c r="E12" s="52">
        <v>0</v>
      </c>
      <c r="F12" s="52">
        <v>61200</v>
      </c>
      <c r="G12" s="52">
        <f t="shared" si="2"/>
        <v>52350</v>
      </c>
      <c r="H12" s="52">
        <v>7150</v>
      </c>
      <c r="I12" s="52">
        <v>23100</v>
      </c>
      <c r="J12" s="52">
        <v>22100</v>
      </c>
      <c r="K12" s="52">
        <v>79600</v>
      </c>
      <c r="L12" s="52">
        <f t="shared" si="3"/>
        <v>34170</v>
      </c>
      <c r="M12" s="52">
        <v>0</v>
      </c>
      <c r="N12" s="52">
        <v>0</v>
      </c>
      <c r="O12" s="52">
        <v>33770</v>
      </c>
      <c r="P12" s="52">
        <v>0</v>
      </c>
      <c r="Q12" s="53">
        <v>400</v>
      </c>
    </row>
    <row r="13" spans="1:17" ht="15" customHeight="1">
      <c r="A13" s="50" t="s">
        <v>102</v>
      </c>
      <c r="B13" s="51">
        <f t="shared" si="0"/>
        <v>116570</v>
      </c>
      <c r="C13" s="52">
        <f t="shared" si="1"/>
        <v>39310</v>
      </c>
      <c r="D13" s="52">
        <v>3000</v>
      </c>
      <c r="E13" s="52">
        <v>0</v>
      </c>
      <c r="F13" s="52">
        <v>36310</v>
      </c>
      <c r="G13" s="52">
        <f t="shared" si="2"/>
        <v>77260</v>
      </c>
      <c r="H13" s="52">
        <v>20400</v>
      </c>
      <c r="I13" s="52">
        <v>51460</v>
      </c>
      <c r="J13" s="52">
        <v>5400</v>
      </c>
      <c r="K13" s="52">
        <v>79760</v>
      </c>
      <c r="L13" s="52">
        <f t="shared" si="3"/>
        <v>36810</v>
      </c>
      <c r="M13" s="52">
        <v>0</v>
      </c>
      <c r="N13" s="52">
        <v>14050</v>
      </c>
      <c r="O13" s="52">
        <v>22760</v>
      </c>
      <c r="P13" s="52">
        <v>0</v>
      </c>
      <c r="Q13" s="53">
        <v>0</v>
      </c>
    </row>
    <row r="14" spans="1:17" ht="15" customHeight="1">
      <c r="A14" s="50" t="s">
        <v>94</v>
      </c>
      <c r="B14" s="51">
        <f t="shared" si="0"/>
        <v>202876</v>
      </c>
      <c r="C14" s="52">
        <f t="shared" si="1"/>
        <v>29000</v>
      </c>
      <c r="D14" s="52">
        <v>0</v>
      </c>
      <c r="E14" s="52">
        <v>3750</v>
      </c>
      <c r="F14" s="52">
        <v>25250</v>
      </c>
      <c r="G14" s="52">
        <f t="shared" si="2"/>
        <v>173876</v>
      </c>
      <c r="H14" s="52">
        <v>142076</v>
      </c>
      <c r="I14" s="52">
        <v>29600</v>
      </c>
      <c r="J14" s="52">
        <v>2200</v>
      </c>
      <c r="K14" s="52">
        <v>33964</v>
      </c>
      <c r="L14" s="52">
        <f t="shared" si="3"/>
        <v>168912</v>
      </c>
      <c r="M14" s="52">
        <v>0</v>
      </c>
      <c r="N14" s="52">
        <v>3750</v>
      </c>
      <c r="O14" s="52">
        <v>165162</v>
      </c>
      <c r="P14" s="52">
        <v>0</v>
      </c>
      <c r="Q14" s="53">
        <v>0</v>
      </c>
    </row>
    <row r="15" spans="1:17" ht="15" customHeight="1">
      <c r="A15" s="50"/>
      <c r="B15" s="51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3"/>
    </row>
    <row r="16" spans="1:17" ht="15" customHeight="1">
      <c r="A16" s="50" t="s">
        <v>103</v>
      </c>
      <c r="B16" s="51">
        <f t="shared" si="0"/>
        <v>1845447</v>
      </c>
      <c r="C16" s="52">
        <f t="shared" si="1"/>
        <v>0</v>
      </c>
      <c r="D16" s="52">
        <f>SUM(D6:D7)</f>
        <v>0</v>
      </c>
      <c r="E16" s="52">
        <f>SUM(E6:E7)</f>
        <v>0</v>
      </c>
      <c r="F16" s="52">
        <f>SUM(F6:F7)</f>
        <v>0</v>
      </c>
      <c r="G16" s="52">
        <f t="shared" si="2"/>
        <v>1845447</v>
      </c>
      <c r="H16" s="52">
        <f>SUM(H6:H7)</f>
        <v>349248</v>
      </c>
      <c r="I16" s="52">
        <f>SUM(I6:I7)</f>
        <v>3710</v>
      </c>
      <c r="J16" s="52">
        <f>SUM(J6:J7)</f>
        <v>1492489</v>
      </c>
      <c r="K16" s="52">
        <f>SUM(K6:K7)</f>
        <v>1440369</v>
      </c>
      <c r="L16" s="52">
        <f t="shared" si="3"/>
        <v>405078</v>
      </c>
      <c r="M16" s="52">
        <f>SUM(M6:M7)</f>
        <v>0</v>
      </c>
      <c r="N16" s="52">
        <f>SUM(N6:N7)</f>
        <v>2000</v>
      </c>
      <c r="O16" s="52">
        <f>SUM(O6:O7)</f>
        <v>389658</v>
      </c>
      <c r="P16" s="52">
        <f>SUM(P6:P7)</f>
        <v>0</v>
      </c>
      <c r="Q16" s="53">
        <f>SUM(Q6:Q7)</f>
        <v>13420</v>
      </c>
    </row>
    <row r="17" spans="1:17" ht="15" customHeight="1">
      <c r="A17" s="50" t="s">
        <v>104</v>
      </c>
      <c r="B17" s="51">
        <f t="shared" si="0"/>
        <v>1213616</v>
      </c>
      <c r="C17" s="52">
        <f t="shared" si="1"/>
        <v>262230</v>
      </c>
      <c r="D17" s="52">
        <f>SUM(D8:D14)</f>
        <v>3220</v>
      </c>
      <c r="E17" s="52">
        <f>SUM(E8:E14)</f>
        <v>3750</v>
      </c>
      <c r="F17" s="52">
        <f>SUM(F8:F14)</f>
        <v>255260</v>
      </c>
      <c r="G17" s="52">
        <f t="shared" si="2"/>
        <v>951386</v>
      </c>
      <c r="H17" s="52">
        <f>SUM(H8:H14)</f>
        <v>798901</v>
      </c>
      <c r="I17" s="52">
        <f>SUM(I8:I14)</f>
        <v>104160</v>
      </c>
      <c r="J17" s="52">
        <f>SUM(J8:J14)</f>
        <v>48325</v>
      </c>
      <c r="K17" s="52">
        <f>SUM(K8:K14)</f>
        <v>222689</v>
      </c>
      <c r="L17" s="52">
        <f t="shared" si="3"/>
        <v>990927</v>
      </c>
      <c r="M17" s="52">
        <f>SUM(M8:M14)</f>
        <v>0</v>
      </c>
      <c r="N17" s="52">
        <f>SUM(N8:N14)</f>
        <v>40050</v>
      </c>
      <c r="O17" s="52">
        <f>SUM(O8:O14)</f>
        <v>948377</v>
      </c>
      <c r="P17" s="52">
        <f>SUM(P8:P14)</f>
        <v>0</v>
      </c>
      <c r="Q17" s="53">
        <f>SUM(Q8:Q14)</f>
        <v>2500</v>
      </c>
    </row>
    <row r="18" spans="1:17" ht="15" customHeight="1">
      <c r="A18" s="54"/>
      <c r="B18" s="55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7"/>
    </row>
    <row r="19" spans="1:17" ht="15" customHeight="1" thickBot="1">
      <c r="A19" s="58" t="s">
        <v>76</v>
      </c>
      <c r="B19" s="59">
        <f>+C19+G19</f>
        <v>3059063</v>
      </c>
      <c r="C19" s="60">
        <f t="shared" si="1"/>
        <v>262230</v>
      </c>
      <c r="D19" s="59">
        <f>SUM(D16:D17)</f>
        <v>3220</v>
      </c>
      <c r="E19" s="59">
        <f>SUM(E16:E17)</f>
        <v>3750</v>
      </c>
      <c r="F19" s="59">
        <f>SUM(F16:F17)</f>
        <v>255260</v>
      </c>
      <c r="G19" s="60">
        <f t="shared" si="2"/>
        <v>2796833</v>
      </c>
      <c r="H19" s="59">
        <f>SUM(H16:H17)</f>
        <v>1148149</v>
      </c>
      <c r="I19" s="59">
        <f>SUM(I16:I17)</f>
        <v>107870</v>
      </c>
      <c r="J19" s="59">
        <f>SUM(J16:J17)</f>
        <v>1540814</v>
      </c>
      <c r="K19" s="60">
        <f>SUM(K16:K17)</f>
        <v>1663058</v>
      </c>
      <c r="L19" s="59">
        <f>SUM(M19:Q19)</f>
        <v>1396005</v>
      </c>
      <c r="M19" s="59">
        <f>SUM(M16:M17)</f>
        <v>0</v>
      </c>
      <c r="N19" s="59">
        <f>SUM(N16:N17)</f>
        <v>42050</v>
      </c>
      <c r="O19" s="59">
        <f>SUM(O16:O17)</f>
        <v>1338035</v>
      </c>
      <c r="P19" s="59">
        <f>SUM(P16:P17)</f>
        <v>0</v>
      </c>
      <c r="Q19" s="61">
        <f>SUM(Q16:Q17)</f>
        <v>15920</v>
      </c>
    </row>
  </sheetData>
  <sheetProtection/>
  <mergeCells count="4">
    <mergeCell ref="C3:J3"/>
    <mergeCell ref="K3:Q3"/>
    <mergeCell ref="C4:F4"/>
    <mergeCell ref="G4:J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タック株式会社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システム部</dc:creator>
  <cp:keywords/>
  <dc:description/>
  <cp:lastModifiedBy>Gifu</cp:lastModifiedBy>
  <cp:lastPrinted>2015-09-25T10:38:02Z</cp:lastPrinted>
  <dcterms:created xsi:type="dcterms:W3CDTF">2000-01-06T00:38:06Z</dcterms:created>
  <dcterms:modified xsi:type="dcterms:W3CDTF">2015-09-25T10:44:31Z</dcterms:modified>
  <cp:category/>
  <cp:version/>
  <cp:contentType/>
  <cp:contentStatus/>
</cp:coreProperties>
</file>