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40" windowHeight="7875" activeTab="0"/>
  </bookViews>
  <sheets>
    <sheet name="(1)" sheetId="1" r:id="rId1"/>
    <sheet name="(2)" sheetId="2" r:id="rId2"/>
    <sheet name="(3)" sheetId="3" r:id="rId3"/>
  </sheets>
  <externalReferences>
    <externalReference r:id="rId6"/>
    <externalReference r:id="rId7"/>
    <externalReference r:id="rId8"/>
  </externalReference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<sst xmlns="http://schemas.openxmlformats.org/spreadsheetml/2006/main" count="149" uniqueCount="102">
  <si>
    <t>（県市町村名）岐阜県</t>
  </si>
  <si>
    <t>着工建築物概報（２）</t>
  </si>
  <si>
    <t>平成  27年  9月分</t>
  </si>
  <si>
    <t>単位：平方メートル</t>
  </si>
  <si>
    <t>建築主別・用途別床面積内訳表</t>
  </si>
  <si>
    <t>構造別・用途別床面積内訳表</t>
  </si>
  <si>
    <t>合計</t>
  </si>
  <si>
    <t>公共</t>
  </si>
  <si>
    <t>民間</t>
  </si>
  <si>
    <t>鉄筋鉄骨</t>
  </si>
  <si>
    <t>鉄筋</t>
  </si>
  <si>
    <t>ｺﾝｸﾘｰﾄ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</si>
  <si>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</si>
  <si>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</si>
  <si>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</si>
  <si>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</si>
  <si>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</si>
  <si>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</si>
  <si>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</si>
  <si>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</si>
  <si>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木造</t>
  </si>
  <si>
    <t>非木造</t>
  </si>
  <si>
    <t>ｺﾝｸﾘｰﾄ造</t>
  </si>
  <si>
    <t>鉄骨造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</si>
  <si>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</si>
  <si>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</si>
  <si>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</si>
  <si>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</si>
  <si>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</si>
  <si>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</si>
  <si>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</si>
  <si>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</si>
  <si>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</si>
  <si>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</si>
  <si>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全居住用</t>
  </si>
  <si>
    <t>非居住用</t>
  </si>
  <si>
    <t>着工建築物概報（１）</t>
  </si>
  <si>
    <t>平成  27年  9月分</t>
  </si>
  <si>
    <t>用途別床面積内訳表</t>
  </si>
  <si>
    <t>構造別床面積内訳表</t>
  </si>
  <si>
    <t>ｻｰﾋﾞｽ業用</t>
  </si>
  <si>
    <t>公務文教用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</si>
  <si>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</si>
  <si>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</si>
  <si>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</si>
  <si>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</si>
  <si>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</si>
  <si>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</si>
  <si>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</si>
  <si>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</si>
  <si>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</si>
  <si>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</si>
  <si>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</si>
  <si>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</si>
  <si>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</si>
  <si>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</si>
  <si>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</si>
  <si>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</si>
  <si>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</si>
  <si>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</si>
  <si>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</si>
  <si>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</si>
  <si>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</si>
  <si>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市　計</t>
  </si>
  <si>
    <t>岐南町</t>
  </si>
  <si>
    <t>笠松町</t>
  </si>
  <si>
    <t>羽島郡</t>
  </si>
  <si>
    <t>養老町</t>
  </si>
  <si>
    <t>養老郡</t>
  </si>
  <si>
    <t>垂井町</t>
  </si>
  <si>
    <t>関ヶ原町</t>
  </si>
  <si>
    <t>不破郡</t>
  </si>
  <si>
    <t>神戸町</t>
  </si>
  <si>
    <t>輪之内町</t>
  </si>
  <si>
    <t>安八町</t>
  </si>
  <si>
    <t>安八郡</t>
  </si>
  <si>
    <t>揖斐川町</t>
  </si>
  <si>
    <t>大野町</t>
  </si>
  <si>
    <t>池田町</t>
  </si>
  <si>
    <t>揖斐郡</t>
  </si>
  <si>
    <t>北方町</t>
  </si>
  <si>
    <t>本巣郡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</si>
  <si>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</si>
  <si>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</si>
  <si>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</si>
  <si>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</si>
  <si>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</si>
  <si>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</si>
  <si>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</si>
  <si>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加茂郡</t>
  </si>
  <si>
    <t>御嵩町</t>
  </si>
  <si>
    <t>可児郡</t>
  </si>
  <si>
    <t>白川村</t>
  </si>
  <si>
    <t>大野郡計</t>
  </si>
  <si>
    <t>町村計</t>
  </si>
  <si>
    <t>合　計</t>
  </si>
  <si>
    <t>（県市町村名）岐阜県</t>
  </si>
  <si>
    <t>着工建築物概報（３）</t>
  </si>
  <si>
    <t>　　　　単位：万円</t>
  </si>
  <si>
    <t>建築主別・用途別工事費予定額内訳表</t>
  </si>
  <si>
    <t>構造別・用途別工事費予定額内訳表</t>
  </si>
  <si>
    <t>ｺﾝｸﾘｰﾄ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</si>
</sst>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16" xfId="0" applyFont="1" applyBorder="1" applyAlignment="1">
      <alignment/>
    </xf>
    <xf numFmtId="176" fontId="18" fillId="0" borderId="27" xfId="0" applyNumberFormat="1" applyFont="1" applyBorder="1" applyAlignment="1">
      <alignment/>
    </xf>
    <xf numFmtId="176" fontId="18" fillId="0" borderId="28" xfId="0" applyNumberFormat="1" applyFont="1" applyBorder="1" applyAlignment="1">
      <alignment/>
    </xf>
    <xf numFmtId="176" fontId="18" fillId="0" borderId="29" xfId="0" applyNumberFormat="1" applyFont="1" applyBorder="1" applyAlignment="1">
      <alignment/>
    </xf>
    <xf numFmtId="0" fontId="18" fillId="0" borderId="30" xfId="0" applyFont="1" applyBorder="1" applyAlignment="1">
      <alignment/>
    </xf>
    <xf numFmtId="176" fontId="18" fillId="0" borderId="31" xfId="0" applyNumberFormat="1" applyFont="1" applyBorder="1" applyAlignment="1">
      <alignment/>
    </xf>
    <xf numFmtId="176" fontId="18" fillId="0" borderId="32" xfId="0" applyNumberFormat="1" applyFont="1" applyBorder="1" applyAlignment="1">
      <alignment/>
    </xf>
    <xf numFmtId="176" fontId="18" fillId="0" borderId="33" xfId="0" applyNumberFormat="1" applyFont="1" applyBorder="1" applyAlignment="1">
      <alignment/>
    </xf>
    <xf numFmtId="0" fontId="18" fillId="0" borderId="34" xfId="0" applyFont="1" applyBorder="1" applyAlignment="1">
      <alignment horizontal="center"/>
    </xf>
    <xf numFmtId="176" fontId="18" fillId="0" borderId="35" xfId="0" applyNumberFormat="1" applyFont="1" applyBorder="1" applyAlignment="1">
      <alignment/>
    </xf>
    <xf numFmtId="176" fontId="18" fillId="0" borderId="36" xfId="0" applyNumberFormat="1" applyFont="1" applyBorder="1" applyAlignment="1">
      <alignment/>
    </xf>
    <xf numFmtId="176" fontId="18" fillId="0" borderId="37" xfId="0" applyNumberFormat="1" applyFont="1" applyBorder="1" applyAlignment="1">
      <alignment/>
    </xf>
    <xf numFmtId="0" fontId="18" fillId="0" borderId="38" xfId="0" applyFont="1" applyBorder="1" applyAlignment="1">
      <alignment horizontal="center"/>
    </xf>
    <xf numFmtId="176" fontId="18" fillId="0" borderId="39" xfId="0" applyNumberFormat="1" applyFont="1" applyBorder="1" applyAlignment="1">
      <alignment/>
    </xf>
    <xf numFmtId="176" fontId="18" fillId="0" borderId="40" xfId="0" applyNumberFormat="1" applyFont="1" applyBorder="1" applyAlignment="1">
      <alignment/>
    </xf>
    <xf numFmtId="176" fontId="18" fillId="0" borderId="41" xfId="0" applyNumberFormat="1" applyFont="1" applyBorder="1" applyAlignment="1">
      <alignment/>
    </xf>
    <xf numFmtId="0" fontId="18" fillId="0" borderId="27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18" fillId="0" borderId="42" xfId="0" applyNumberFormat="1" applyFont="1" applyBorder="1" applyAlignment="1">
      <alignment/>
    </xf>
    <xf numFmtId="0" fontId="18" fillId="0" borderId="43" xfId="0" applyNumberFormat="1" applyFont="1" applyBorder="1" applyAlignment="1">
      <alignment/>
    </xf>
    <xf numFmtId="0" fontId="18" fillId="0" borderId="44" xfId="0" applyNumberFormat="1" applyFont="1" applyBorder="1" applyAlignment="1">
      <alignment/>
    </xf>
    <xf numFmtId="0" fontId="18" fillId="0" borderId="45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46" xfId="0" applyFont="1" applyBorder="1" applyAlignment="1">
      <alignment/>
    </xf>
    <xf numFmtId="0" fontId="18" fillId="0" borderId="47" xfId="0" applyFont="1" applyBorder="1" applyAlignment="1">
      <alignment/>
    </xf>
    <xf numFmtId="0" fontId="18" fillId="0" borderId="48" xfId="0" applyFont="1" applyBorder="1" applyAlignment="1">
      <alignment/>
    </xf>
    <xf numFmtId="0" fontId="18" fillId="0" borderId="49" xfId="0" applyFont="1" applyBorder="1" applyAlignment="1">
      <alignment/>
    </xf>
    <xf numFmtId="0" fontId="18" fillId="0" borderId="50" xfId="0" applyFont="1" applyBorder="1" applyAlignment="1">
      <alignment/>
    </xf>
    <xf numFmtId="0" fontId="18" fillId="0" borderId="51" xfId="0" applyFont="1" applyBorder="1" applyAlignment="1">
      <alignment/>
    </xf>
    <xf numFmtId="0" fontId="18" fillId="0" borderId="52" xfId="0" applyFont="1" applyBorder="1" applyAlignment="1">
      <alignment/>
    </xf>
    <xf numFmtId="0" fontId="18" fillId="0" borderId="53" xfId="0" applyFont="1" applyBorder="1" applyAlignment="1">
      <alignment/>
    </xf>
    <xf numFmtId="0" fontId="18" fillId="0" borderId="54" xfId="0" applyFont="1" applyBorder="1" applyAlignment="1">
      <alignment/>
    </xf>
    <xf numFmtId="0" fontId="18" fillId="0" borderId="55" xfId="0" applyFont="1" applyBorder="1" applyAlignment="1">
      <alignment/>
    </xf>
    <xf numFmtId="0" fontId="18" fillId="0" borderId="56" xfId="0" applyFont="1" applyBorder="1" applyAlignment="1">
      <alignment/>
    </xf>
    <xf numFmtId="0" fontId="18" fillId="0" borderId="57" xfId="0" applyFont="1" applyBorder="1" applyAlignment="1">
      <alignment/>
    </xf>
    <xf numFmtId="0" fontId="18" fillId="0" borderId="58" xfId="0" applyFont="1" applyBorder="1" applyAlignment="1">
      <alignment/>
    </xf>
    <xf numFmtId="0" fontId="18" fillId="0" borderId="59" xfId="0" applyFont="1" applyBorder="1" applyAlignment="1">
      <alignment/>
    </xf>
    <xf numFmtId="0" fontId="18" fillId="0" borderId="60" xfId="0" applyFont="1" applyBorder="1" applyAlignment="1">
      <alignment/>
    </xf>
    <xf numFmtId="0" fontId="18" fillId="0" borderId="61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ntai.local\fsroot\3011&#37117;&#24066;&#24314;&#31689;&#37096;\1016&#24314;&#31689;&#25351;&#23566;&#35506;\05&#12304;&#23429;&#24314;&#20418;&#12305;\H27&#24180;&#24230;\K01&#30528;&#24037;&#32113;&#35336;&#38306;&#20418;\00H27&#24180;&#24230;&#12288;&#30528;&#24037;&#32113;&#35336;\&#65296;&#65297;&#22269;&#22577;&#21578;\H2709&#22577;&#21578;&#20998;\&#12487;&#12540;&#12479;\&#30528;&#24037;&#24314;&#31689;&#29289;&#27010;&#22577;&#65288;&#65298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ntai.local\fsroot\3011&#37117;&#24066;&#24314;&#31689;&#37096;\1016&#24314;&#31689;&#25351;&#23566;&#35506;\05&#12304;&#23429;&#24314;&#20418;&#12305;\H27&#24180;&#24230;\K01&#30528;&#24037;&#32113;&#35336;&#38306;&#20418;\00H27&#24180;&#24230;&#12288;&#30528;&#24037;&#32113;&#35336;\&#65296;&#65297;&#22269;&#22577;&#21578;\H2709&#22577;&#21578;&#20998;\&#12487;&#12540;&#12479;\&#30528;&#24037;&#24314;&#31689;&#29289;&#27010;&#22577;&#65288;&#65297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ntai.local\fsroot\3011&#37117;&#24066;&#24314;&#31689;&#37096;\1016&#24314;&#31689;&#25351;&#23566;&#35506;\05&#12304;&#23429;&#24314;&#20418;&#12305;\H27&#24180;&#24230;\K01&#30528;&#24037;&#32113;&#35336;&#38306;&#20418;\00H27&#24180;&#24230;&#12288;&#30528;&#24037;&#32113;&#35336;\&#65296;&#65297;&#22269;&#22577;&#21578;\H2709&#22577;&#21578;&#20998;\&#12487;&#12540;&#12479;\&#30528;&#24037;&#24314;&#31689;&#29289;&#27010;&#22577;&#65288;&#6529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="75" zoomScaleNormal="75" zoomScalePageLayoutView="0" workbookViewId="0" topLeftCell="A1">
      <pane xSplit="1" ySplit="4" topLeftCell="B4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" sqref="I1"/>
    </sheetView>
  </sheetViews>
  <sheetFormatPr defaultColWidth="7.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2" t="s">
        <v>36</v>
      </c>
      <c r="I1" s="1" t="s">
        <v>37</v>
      </c>
    </row>
    <row r="2" ht="15" customHeight="1" thickBot="1">
      <c r="M2" s="3" t="s">
        <v>3</v>
      </c>
    </row>
    <row r="3" spans="1:13" s="10" customFormat="1" ht="15" customHeight="1">
      <c r="A3" s="4"/>
      <c r="B3" s="5"/>
      <c r="C3" s="6" t="s">
        <v>38</v>
      </c>
      <c r="D3" s="7"/>
      <c r="E3" s="7"/>
      <c r="F3" s="7"/>
      <c r="G3" s="7"/>
      <c r="H3" s="7"/>
      <c r="I3" s="7"/>
      <c r="J3" s="7"/>
      <c r="K3" s="8"/>
      <c r="L3" s="6" t="s">
        <v>39</v>
      </c>
      <c r="M3" s="9"/>
    </row>
    <row r="4" spans="1:13" s="10" customFormat="1" ht="15" customHeight="1" thickBot="1">
      <c r="A4" s="11"/>
      <c r="B4" s="38" t="s">
        <v>6</v>
      </c>
      <c r="C4" s="39" t="s">
        <v>26</v>
      </c>
      <c r="D4" s="40" t="s">
        <v>27</v>
      </c>
      <c r="E4" s="40" t="s">
        <v>28</v>
      </c>
      <c r="F4" s="39" t="s">
        <v>29</v>
      </c>
      <c r="G4" s="39" t="s">
        <v>30</v>
      </c>
      <c r="H4" s="16" t="s">
        <v>31</v>
      </c>
      <c r="I4" s="16" t="s">
        <v>40</v>
      </c>
      <c r="J4" s="16" t="s">
        <v>41</v>
      </c>
      <c r="K4" s="16" t="s">
        <v>25</v>
      </c>
      <c r="L4" s="16" t="s">
        <v>20</v>
      </c>
      <c r="M4" s="17" t="s">
        <v>21</v>
      </c>
    </row>
    <row r="5" spans="1:13" s="45" customFormat="1" ht="15" customHeight="1">
      <c r="A5" s="41" t="s">
        <v>42</v>
      </c>
      <c r="B5" s="42">
        <f aca="true" t="shared" si="0" ref="B5:B26">SUM(C5:K5)</f>
        <v>21080</v>
      </c>
      <c r="C5" s="43">
        <v>16082</v>
      </c>
      <c r="D5" s="43">
        <v>0</v>
      </c>
      <c r="E5" s="43">
        <v>156</v>
      </c>
      <c r="F5" s="43">
        <v>0</v>
      </c>
      <c r="G5" s="43">
        <v>0</v>
      </c>
      <c r="H5" s="43">
        <v>256</v>
      </c>
      <c r="I5" s="43">
        <v>561</v>
      </c>
      <c r="J5" s="43">
        <v>3540</v>
      </c>
      <c r="K5" s="43">
        <v>485</v>
      </c>
      <c r="L5" s="43">
        <v>13606</v>
      </c>
      <c r="M5" s="44">
        <v>7474</v>
      </c>
    </row>
    <row r="6" spans="1:13" ht="15" customHeight="1">
      <c r="A6" s="46" t="s">
        <v>43</v>
      </c>
      <c r="B6" s="47">
        <f t="shared" si="0"/>
        <v>16001</v>
      </c>
      <c r="C6" s="48">
        <v>7503</v>
      </c>
      <c r="D6" s="48">
        <v>164</v>
      </c>
      <c r="E6" s="48">
        <v>0</v>
      </c>
      <c r="F6" s="48">
        <v>1017</v>
      </c>
      <c r="G6" s="48">
        <v>0</v>
      </c>
      <c r="H6" s="48">
        <v>0</v>
      </c>
      <c r="I6" s="48">
        <v>5619</v>
      </c>
      <c r="J6" s="48">
        <v>1685</v>
      </c>
      <c r="K6" s="48">
        <v>13</v>
      </c>
      <c r="L6" s="48">
        <v>5924</v>
      </c>
      <c r="M6" s="49">
        <v>10077</v>
      </c>
    </row>
    <row r="7" spans="1:13" ht="15" customHeight="1">
      <c r="A7" s="46" t="s">
        <v>44</v>
      </c>
      <c r="B7" s="47">
        <f t="shared" si="0"/>
        <v>3932</v>
      </c>
      <c r="C7" s="48">
        <v>2951</v>
      </c>
      <c r="D7" s="48">
        <v>182</v>
      </c>
      <c r="E7" s="48">
        <v>0</v>
      </c>
      <c r="F7" s="48">
        <v>0</v>
      </c>
      <c r="G7" s="48">
        <v>285</v>
      </c>
      <c r="H7" s="48">
        <v>248</v>
      </c>
      <c r="I7" s="48">
        <v>0</v>
      </c>
      <c r="J7" s="48">
        <v>0</v>
      </c>
      <c r="K7" s="48">
        <v>266</v>
      </c>
      <c r="L7" s="48">
        <v>2957</v>
      </c>
      <c r="M7" s="49">
        <v>975</v>
      </c>
    </row>
    <row r="8" spans="1:13" ht="15" customHeight="1">
      <c r="A8" s="46" t="s">
        <v>45</v>
      </c>
      <c r="B8" s="47">
        <f t="shared" si="0"/>
        <v>5834</v>
      </c>
      <c r="C8" s="48">
        <v>5285</v>
      </c>
      <c r="D8" s="48">
        <v>0</v>
      </c>
      <c r="E8" s="48">
        <v>14</v>
      </c>
      <c r="F8" s="48">
        <v>152</v>
      </c>
      <c r="G8" s="48">
        <v>17</v>
      </c>
      <c r="H8" s="48">
        <v>0</v>
      </c>
      <c r="I8" s="48">
        <v>131</v>
      </c>
      <c r="J8" s="48">
        <v>0</v>
      </c>
      <c r="K8" s="48">
        <v>235</v>
      </c>
      <c r="L8" s="48">
        <v>3279</v>
      </c>
      <c r="M8" s="49">
        <v>2555</v>
      </c>
    </row>
    <row r="9" spans="1:13" ht="15" customHeight="1">
      <c r="A9" s="46" t="s">
        <v>46</v>
      </c>
      <c r="B9" s="47">
        <f t="shared" si="0"/>
        <v>4989</v>
      </c>
      <c r="C9" s="48">
        <v>4850</v>
      </c>
      <c r="D9" s="48">
        <v>0</v>
      </c>
      <c r="E9" s="48">
        <v>0</v>
      </c>
      <c r="F9" s="48">
        <v>139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4324</v>
      </c>
      <c r="M9" s="49">
        <v>665</v>
      </c>
    </row>
    <row r="10" spans="1:13" ht="15" customHeight="1">
      <c r="A10" s="46" t="s">
        <v>47</v>
      </c>
      <c r="B10" s="47">
        <f t="shared" si="0"/>
        <v>4448</v>
      </c>
      <c r="C10" s="48">
        <v>3954</v>
      </c>
      <c r="D10" s="48">
        <v>0</v>
      </c>
      <c r="E10" s="48">
        <v>0</v>
      </c>
      <c r="F10" s="48">
        <v>272</v>
      </c>
      <c r="G10" s="48">
        <v>0</v>
      </c>
      <c r="H10" s="48">
        <v>0</v>
      </c>
      <c r="I10" s="48">
        <v>166</v>
      </c>
      <c r="J10" s="48">
        <v>0</v>
      </c>
      <c r="K10" s="48">
        <v>56</v>
      </c>
      <c r="L10" s="48">
        <v>3867</v>
      </c>
      <c r="M10" s="49">
        <v>581</v>
      </c>
    </row>
    <row r="11" spans="1:13" ht="15" customHeight="1">
      <c r="A11" s="46" t="s">
        <v>48</v>
      </c>
      <c r="B11" s="47">
        <f t="shared" si="0"/>
        <v>295</v>
      </c>
      <c r="C11" s="48">
        <v>231</v>
      </c>
      <c r="D11" s="48">
        <v>0</v>
      </c>
      <c r="E11" s="48">
        <v>0</v>
      </c>
      <c r="F11" s="48">
        <v>0</v>
      </c>
      <c r="G11" s="48">
        <v>0</v>
      </c>
      <c r="H11" s="48">
        <v>64</v>
      </c>
      <c r="I11" s="48">
        <v>0</v>
      </c>
      <c r="J11" s="48">
        <v>0</v>
      </c>
      <c r="K11" s="48">
        <v>0</v>
      </c>
      <c r="L11" s="48">
        <v>231</v>
      </c>
      <c r="M11" s="49">
        <v>64</v>
      </c>
    </row>
    <row r="12" spans="1:13" ht="15" customHeight="1">
      <c r="A12" s="46" t="s">
        <v>49</v>
      </c>
      <c r="B12" s="47">
        <f t="shared" si="0"/>
        <v>4643</v>
      </c>
      <c r="C12" s="48">
        <v>1841</v>
      </c>
      <c r="D12" s="48">
        <v>0</v>
      </c>
      <c r="E12" s="48">
        <v>0</v>
      </c>
      <c r="F12" s="48">
        <v>2802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1466</v>
      </c>
      <c r="M12" s="49">
        <v>3177</v>
      </c>
    </row>
    <row r="13" spans="1:13" ht="15" customHeight="1">
      <c r="A13" s="46" t="s">
        <v>50</v>
      </c>
      <c r="B13" s="47">
        <f t="shared" si="0"/>
        <v>4886</v>
      </c>
      <c r="C13" s="48">
        <v>3925</v>
      </c>
      <c r="D13" s="48">
        <v>0</v>
      </c>
      <c r="E13" s="48">
        <v>0</v>
      </c>
      <c r="F13" s="48">
        <v>814</v>
      </c>
      <c r="G13" s="48">
        <v>0</v>
      </c>
      <c r="H13" s="48">
        <v>0</v>
      </c>
      <c r="I13" s="48">
        <v>0</v>
      </c>
      <c r="J13" s="48">
        <v>147</v>
      </c>
      <c r="K13" s="48">
        <v>0</v>
      </c>
      <c r="L13" s="48">
        <v>3664</v>
      </c>
      <c r="M13" s="49">
        <v>1222</v>
      </c>
    </row>
    <row r="14" spans="1:13" ht="15" customHeight="1">
      <c r="A14" s="46" t="s">
        <v>51</v>
      </c>
      <c r="B14" s="47">
        <f t="shared" si="0"/>
        <v>2882</v>
      </c>
      <c r="C14" s="48">
        <v>2258</v>
      </c>
      <c r="D14" s="48">
        <v>134</v>
      </c>
      <c r="E14" s="48">
        <v>0</v>
      </c>
      <c r="F14" s="48">
        <v>0</v>
      </c>
      <c r="G14" s="48">
        <v>0</v>
      </c>
      <c r="H14" s="48">
        <v>326</v>
      </c>
      <c r="I14" s="48">
        <v>0</v>
      </c>
      <c r="J14" s="48">
        <v>0</v>
      </c>
      <c r="K14" s="48">
        <v>164</v>
      </c>
      <c r="L14" s="48">
        <v>2200</v>
      </c>
      <c r="M14" s="49">
        <v>682</v>
      </c>
    </row>
    <row r="15" spans="1:13" ht="15" customHeight="1">
      <c r="A15" s="46" t="s">
        <v>52</v>
      </c>
      <c r="B15" s="47">
        <f t="shared" si="0"/>
        <v>5064</v>
      </c>
      <c r="C15" s="48">
        <v>2852</v>
      </c>
      <c r="D15" s="48">
        <v>0</v>
      </c>
      <c r="E15" s="48">
        <v>0</v>
      </c>
      <c r="F15" s="48">
        <v>0</v>
      </c>
      <c r="G15" s="48">
        <v>0</v>
      </c>
      <c r="H15" s="48">
        <v>112</v>
      </c>
      <c r="I15" s="48">
        <v>0</v>
      </c>
      <c r="J15" s="48">
        <v>1380</v>
      </c>
      <c r="K15" s="48">
        <v>720</v>
      </c>
      <c r="L15" s="48">
        <v>2455</v>
      </c>
      <c r="M15" s="49">
        <v>2609</v>
      </c>
    </row>
    <row r="16" spans="1:13" ht="15" customHeight="1">
      <c r="A16" s="46" t="s">
        <v>53</v>
      </c>
      <c r="B16" s="47">
        <f t="shared" si="0"/>
        <v>3688</v>
      </c>
      <c r="C16" s="48">
        <v>1708</v>
      </c>
      <c r="D16" s="48">
        <v>0</v>
      </c>
      <c r="E16" s="48">
        <v>0</v>
      </c>
      <c r="F16" s="48">
        <v>698</v>
      </c>
      <c r="G16" s="48">
        <v>84</v>
      </c>
      <c r="H16" s="48">
        <v>1198</v>
      </c>
      <c r="I16" s="48">
        <v>0</v>
      </c>
      <c r="J16" s="48">
        <v>0</v>
      </c>
      <c r="K16" s="48">
        <v>0</v>
      </c>
      <c r="L16" s="48">
        <v>1253</v>
      </c>
      <c r="M16" s="49">
        <v>2435</v>
      </c>
    </row>
    <row r="17" spans="1:13" ht="15" customHeight="1">
      <c r="A17" s="46" t="s">
        <v>54</v>
      </c>
      <c r="B17" s="47">
        <f t="shared" si="0"/>
        <v>13229</v>
      </c>
      <c r="C17" s="48">
        <v>8956</v>
      </c>
      <c r="D17" s="48">
        <v>275</v>
      </c>
      <c r="E17" s="48">
        <v>0</v>
      </c>
      <c r="F17" s="48">
        <v>376</v>
      </c>
      <c r="G17" s="48">
        <v>0</v>
      </c>
      <c r="H17" s="48">
        <v>1754</v>
      </c>
      <c r="I17" s="48">
        <v>826</v>
      </c>
      <c r="J17" s="48">
        <v>0</v>
      </c>
      <c r="K17" s="48">
        <v>1042</v>
      </c>
      <c r="L17" s="48">
        <v>7273</v>
      </c>
      <c r="M17" s="49">
        <v>5956</v>
      </c>
    </row>
    <row r="18" spans="1:13" ht="15" customHeight="1">
      <c r="A18" s="46" t="s">
        <v>55</v>
      </c>
      <c r="B18" s="47">
        <f t="shared" si="0"/>
        <v>5416</v>
      </c>
      <c r="C18" s="48">
        <v>3619</v>
      </c>
      <c r="D18" s="48">
        <v>0</v>
      </c>
      <c r="E18" s="48">
        <v>52</v>
      </c>
      <c r="F18" s="48">
        <v>1514</v>
      </c>
      <c r="G18" s="48">
        <v>0</v>
      </c>
      <c r="H18" s="48">
        <v>137</v>
      </c>
      <c r="I18" s="48">
        <v>0</v>
      </c>
      <c r="J18" s="48">
        <v>94</v>
      </c>
      <c r="K18" s="48">
        <v>0</v>
      </c>
      <c r="L18" s="48">
        <v>3000</v>
      </c>
      <c r="M18" s="49">
        <v>2416</v>
      </c>
    </row>
    <row r="19" spans="1:13" ht="15" customHeight="1">
      <c r="A19" s="46" t="s">
        <v>56</v>
      </c>
      <c r="B19" s="47">
        <f t="shared" si="0"/>
        <v>2885</v>
      </c>
      <c r="C19" s="48">
        <v>850</v>
      </c>
      <c r="D19" s="48">
        <v>0</v>
      </c>
      <c r="E19" s="48">
        <v>0</v>
      </c>
      <c r="F19" s="48">
        <v>1543</v>
      </c>
      <c r="G19" s="48">
        <v>0</v>
      </c>
      <c r="H19" s="48">
        <v>0</v>
      </c>
      <c r="I19" s="48">
        <v>0</v>
      </c>
      <c r="J19" s="48">
        <v>0</v>
      </c>
      <c r="K19" s="48">
        <v>492</v>
      </c>
      <c r="L19" s="48">
        <v>729</v>
      </c>
      <c r="M19" s="49">
        <v>2156</v>
      </c>
    </row>
    <row r="20" spans="1:13" ht="15" customHeight="1">
      <c r="A20" s="46" t="s">
        <v>57</v>
      </c>
      <c r="B20" s="47">
        <f t="shared" si="0"/>
        <v>4042</v>
      </c>
      <c r="C20" s="48">
        <v>2874</v>
      </c>
      <c r="D20" s="48">
        <v>0</v>
      </c>
      <c r="E20" s="48">
        <v>0</v>
      </c>
      <c r="F20" s="48">
        <v>0</v>
      </c>
      <c r="G20" s="48">
        <v>0</v>
      </c>
      <c r="H20" s="48">
        <v>880</v>
      </c>
      <c r="I20" s="48">
        <v>0</v>
      </c>
      <c r="J20" s="48">
        <v>288</v>
      </c>
      <c r="K20" s="48">
        <v>0</v>
      </c>
      <c r="L20" s="48">
        <v>2681</v>
      </c>
      <c r="M20" s="49">
        <v>1361</v>
      </c>
    </row>
    <row r="21" spans="1:13" ht="15" customHeight="1">
      <c r="A21" s="46" t="s">
        <v>58</v>
      </c>
      <c r="B21" s="47">
        <f t="shared" si="0"/>
        <v>1431</v>
      </c>
      <c r="C21" s="48">
        <v>599</v>
      </c>
      <c r="D21" s="48">
        <v>0</v>
      </c>
      <c r="E21" s="48">
        <v>144</v>
      </c>
      <c r="F21" s="48">
        <v>0</v>
      </c>
      <c r="G21" s="48">
        <v>0</v>
      </c>
      <c r="H21" s="48">
        <v>68</v>
      </c>
      <c r="I21" s="48">
        <v>0</v>
      </c>
      <c r="J21" s="48">
        <v>620</v>
      </c>
      <c r="K21" s="48">
        <v>0</v>
      </c>
      <c r="L21" s="48">
        <v>1094</v>
      </c>
      <c r="M21" s="49">
        <v>337</v>
      </c>
    </row>
    <row r="22" spans="1:13" ht="15" customHeight="1">
      <c r="A22" s="46" t="s">
        <v>59</v>
      </c>
      <c r="B22" s="47">
        <f t="shared" si="0"/>
        <v>2199</v>
      </c>
      <c r="C22" s="48">
        <v>2199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2090</v>
      </c>
      <c r="M22" s="49">
        <v>109</v>
      </c>
    </row>
    <row r="23" spans="1:13" ht="15" customHeight="1">
      <c r="A23" s="46" t="s">
        <v>60</v>
      </c>
      <c r="B23" s="47">
        <f t="shared" si="0"/>
        <v>1601</v>
      </c>
      <c r="C23" s="48">
        <v>1347</v>
      </c>
      <c r="D23" s="48">
        <v>0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254</v>
      </c>
      <c r="L23" s="48">
        <v>1446</v>
      </c>
      <c r="M23" s="49">
        <v>155</v>
      </c>
    </row>
    <row r="24" spans="1:13" ht="15" customHeight="1">
      <c r="A24" s="46" t="s">
        <v>61</v>
      </c>
      <c r="B24" s="47">
        <f t="shared" si="0"/>
        <v>428</v>
      </c>
      <c r="C24" s="48">
        <v>428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428</v>
      </c>
      <c r="M24" s="49">
        <v>0</v>
      </c>
    </row>
    <row r="25" spans="1:13" ht="15" customHeight="1">
      <c r="A25" s="50" t="s">
        <v>62</v>
      </c>
      <c r="B25" s="51">
        <f t="shared" si="0"/>
        <v>1587</v>
      </c>
      <c r="C25" s="52">
        <v>1587</v>
      </c>
      <c r="D25" s="52">
        <v>0</v>
      </c>
      <c r="E25" s="52">
        <v>0</v>
      </c>
      <c r="F25" s="52">
        <v>0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52">
        <v>1004</v>
      </c>
      <c r="M25" s="53">
        <v>583</v>
      </c>
    </row>
    <row r="26" spans="1:13" ht="15" customHeight="1">
      <c r="A26" s="54" t="s">
        <v>63</v>
      </c>
      <c r="B26" s="55">
        <f t="shared" si="0"/>
        <v>110560</v>
      </c>
      <c r="C26" s="56">
        <v>75899</v>
      </c>
      <c r="D26" s="56">
        <v>755</v>
      </c>
      <c r="E26" s="56">
        <v>366</v>
      </c>
      <c r="F26" s="56">
        <v>9327</v>
      </c>
      <c r="G26" s="56">
        <v>386</v>
      </c>
      <c r="H26" s="56">
        <v>5043</v>
      </c>
      <c r="I26" s="56">
        <v>7303</v>
      </c>
      <c r="J26" s="56">
        <v>7754</v>
      </c>
      <c r="K26" s="56">
        <v>3727</v>
      </c>
      <c r="L26" s="56">
        <v>64971</v>
      </c>
      <c r="M26" s="57">
        <v>45589</v>
      </c>
    </row>
    <row r="27" spans="1:13" ht="15" customHeight="1">
      <c r="A27" s="46"/>
      <c r="B27" s="47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9"/>
    </row>
    <row r="28" spans="1:13" ht="15" customHeight="1">
      <c r="A28" s="46" t="s">
        <v>64</v>
      </c>
      <c r="B28" s="47">
        <f>SUM(C28:K28)</f>
        <v>5102</v>
      </c>
      <c r="C28" s="48">
        <v>3547</v>
      </c>
      <c r="D28" s="48">
        <v>0</v>
      </c>
      <c r="E28" s="48">
        <v>0</v>
      </c>
      <c r="F28" s="48">
        <v>90</v>
      </c>
      <c r="G28" s="48">
        <v>0</v>
      </c>
      <c r="H28" s="48">
        <v>179</v>
      </c>
      <c r="I28" s="48">
        <v>0</v>
      </c>
      <c r="J28" s="48">
        <v>318</v>
      </c>
      <c r="K28" s="48">
        <v>968</v>
      </c>
      <c r="L28" s="48">
        <v>1118</v>
      </c>
      <c r="M28" s="49">
        <v>3984</v>
      </c>
    </row>
    <row r="29" spans="1:13" ht="15" customHeight="1">
      <c r="A29" s="50" t="s">
        <v>65</v>
      </c>
      <c r="B29" s="51">
        <f>SUM(C29:K29)</f>
        <v>2735</v>
      </c>
      <c r="C29" s="52">
        <v>915</v>
      </c>
      <c r="D29" s="52">
        <v>0</v>
      </c>
      <c r="E29" s="52">
        <v>0</v>
      </c>
      <c r="F29" s="52">
        <v>615</v>
      </c>
      <c r="G29" s="52">
        <v>0</v>
      </c>
      <c r="H29" s="52">
        <v>1085</v>
      </c>
      <c r="I29" s="52">
        <v>0</v>
      </c>
      <c r="J29" s="52">
        <v>0</v>
      </c>
      <c r="K29" s="52">
        <v>120</v>
      </c>
      <c r="L29" s="52">
        <v>2106</v>
      </c>
      <c r="M29" s="53">
        <v>629</v>
      </c>
    </row>
    <row r="30" spans="1:13" ht="15" customHeight="1">
      <c r="A30" s="54" t="s">
        <v>66</v>
      </c>
      <c r="B30" s="55">
        <f>SUM(C30:K30)</f>
        <v>7837</v>
      </c>
      <c r="C30" s="56">
        <v>4462</v>
      </c>
      <c r="D30" s="56">
        <v>0</v>
      </c>
      <c r="E30" s="56">
        <v>0</v>
      </c>
      <c r="F30" s="56">
        <v>705</v>
      </c>
      <c r="G30" s="56">
        <v>0</v>
      </c>
      <c r="H30" s="56">
        <v>1264</v>
      </c>
      <c r="I30" s="56">
        <v>0</v>
      </c>
      <c r="J30" s="56">
        <v>318</v>
      </c>
      <c r="K30" s="56">
        <v>1088</v>
      </c>
      <c r="L30" s="56">
        <v>3224</v>
      </c>
      <c r="M30" s="57">
        <v>4613</v>
      </c>
    </row>
    <row r="31" spans="1:13" ht="15" customHeight="1">
      <c r="A31" s="46"/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9"/>
    </row>
    <row r="32" spans="1:13" ht="15" customHeight="1">
      <c r="A32" s="50" t="s">
        <v>67</v>
      </c>
      <c r="B32" s="51">
        <f>SUM(C32:K32)</f>
        <v>1365</v>
      </c>
      <c r="C32" s="52">
        <v>935</v>
      </c>
      <c r="D32" s="52">
        <v>0</v>
      </c>
      <c r="E32" s="52">
        <v>0</v>
      </c>
      <c r="F32" s="52">
        <v>430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52">
        <v>551</v>
      </c>
      <c r="M32" s="53">
        <v>814</v>
      </c>
    </row>
    <row r="33" spans="1:13" ht="15" customHeight="1">
      <c r="A33" s="54" t="s">
        <v>68</v>
      </c>
      <c r="B33" s="55">
        <f>SUM(C33:K33)</f>
        <v>1365</v>
      </c>
      <c r="C33" s="56">
        <v>935</v>
      </c>
      <c r="D33" s="56">
        <v>0</v>
      </c>
      <c r="E33" s="56">
        <v>0</v>
      </c>
      <c r="F33" s="56">
        <v>430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56">
        <v>551</v>
      </c>
      <c r="M33" s="57">
        <v>814</v>
      </c>
    </row>
    <row r="34" spans="1:13" ht="15" customHeight="1">
      <c r="A34" s="46"/>
      <c r="B34" s="47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9"/>
    </row>
    <row r="35" spans="1:13" ht="15" customHeight="1">
      <c r="A35" s="46" t="s">
        <v>69</v>
      </c>
      <c r="B35" s="47">
        <f>SUM(C35:K35)</f>
        <v>3299</v>
      </c>
      <c r="C35" s="48">
        <v>748</v>
      </c>
      <c r="D35" s="48">
        <v>0</v>
      </c>
      <c r="E35" s="48">
        <v>0</v>
      </c>
      <c r="F35" s="48">
        <v>0</v>
      </c>
      <c r="G35" s="48">
        <v>0</v>
      </c>
      <c r="H35" s="48">
        <v>2501</v>
      </c>
      <c r="I35" s="48">
        <v>50</v>
      </c>
      <c r="J35" s="48">
        <v>0</v>
      </c>
      <c r="K35" s="48">
        <v>0</v>
      </c>
      <c r="L35" s="48">
        <v>691</v>
      </c>
      <c r="M35" s="49">
        <v>2608</v>
      </c>
    </row>
    <row r="36" spans="1:13" ht="15" customHeight="1">
      <c r="A36" s="50" t="s">
        <v>70</v>
      </c>
      <c r="B36" s="51">
        <f>SUM(C36:K36)</f>
        <v>698</v>
      </c>
      <c r="C36" s="52">
        <v>0</v>
      </c>
      <c r="D36" s="52">
        <v>0</v>
      </c>
      <c r="E36" s="52">
        <v>698</v>
      </c>
      <c r="F36" s="52">
        <v>0</v>
      </c>
      <c r="G36" s="52">
        <v>0</v>
      </c>
      <c r="H36" s="52">
        <v>0</v>
      </c>
      <c r="I36" s="52">
        <v>0</v>
      </c>
      <c r="J36" s="52">
        <v>0</v>
      </c>
      <c r="K36" s="52">
        <v>0</v>
      </c>
      <c r="L36" s="52">
        <v>0</v>
      </c>
      <c r="M36" s="53">
        <v>698</v>
      </c>
    </row>
    <row r="37" spans="1:13" ht="15" customHeight="1">
      <c r="A37" s="54" t="s">
        <v>71</v>
      </c>
      <c r="B37" s="55">
        <f>SUM(C37:K37)</f>
        <v>3997</v>
      </c>
      <c r="C37" s="56">
        <v>748</v>
      </c>
      <c r="D37" s="56">
        <v>0</v>
      </c>
      <c r="E37" s="56">
        <v>698</v>
      </c>
      <c r="F37" s="56">
        <v>0</v>
      </c>
      <c r="G37" s="56">
        <v>0</v>
      </c>
      <c r="H37" s="56">
        <v>2501</v>
      </c>
      <c r="I37" s="56">
        <v>50</v>
      </c>
      <c r="J37" s="56">
        <v>0</v>
      </c>
      <c r="K37" s="56">
        <v>0</v>
      </c>
      <c r="L37" s="56">
        <v>691</v>
      </c>
      <c r="M37" s="57">
        <v>3306</v>
      </c>
    </row>
    <row r="38" spans="1:13" ht="15" customHeight="1">
      <c r="A38" s="46"/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9"/>
    </row>
    <row r="39" spans="1:13" ht="15" customHeight="1">
      <c r="A39" s="46" t="s">
        <v>72</v>
      </c>
      <c r="B39" s="47">
        <f>SUM(C39:K39)</f>
        <v>2015</v>
      </c>
      <c r="C39" s="48">
        <v>1137</v>
      </c>
      <c r="D39" s="48">
        <v>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878</v>
      </c>
      <c r="L39" s="48">
        <v>1009</v>
      </c>
      <c r="M39" s="49">
        <v>1006</v>
      </c>
    </row>
    <row r="40" spans="1:13" ht="15" customHeight="1">
      <c r="A40" s="46" t="s">
        <v>73</v>
      </c>
      <c r="B40" s="47">
        <f>SUM(C40:K40)</f>
        <v>225</v>
      </c>
      <c r="C40" s="48">
        <v>208</v>
      </c>
      <c r="D40" s="48">
        <v>17</v>
      </c>
      <c r="E40" s="48">
        <v>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225</v>
      </c>
      <c r="M40" s="49">
        <v>0</v>
      </c>
    </row>
    <row r="41" spans="1:13" ht="15" customHeight="1">
      <c r="A41" s="50" t="s">
        <v>74</v>
      </c>
      <c r="B41" s="51">
        <f>SUM(C41:K41)</f>
        <v>797</v>
      </c>
      <c r="C41" s="52">
        <v>797</v>
      </c>
      <c r="D41" s="52">
        <v>0</v>
      </c>
      <c r="E41" s="52">
        <v>0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2">
        <v>678</v>
      </c>
      <c r="M41" s="53">
        <v>119</v>
      </c>
    </row>
    <row r="42" spans="1:13" ht="15" customHeight="1">
      <c r="A42" s="54" t="s">
        <v>75</v>
      </c>
      <c r="B42" s="55">
        <f>SUM(C42:K42)</f>
        <v>3037</v>
      </c>
      <c r="C42" s="56">
        <v>2142</v>
      </c>
      <c r="D42" s="56">
        <v>17</v>
      </c>
      <c r="E42" s="56">
        <v>0</v>
      </c>
      <c r="F42" s="56">
        <v>0</v>
      </c>
      <c r="G42" s="56">
        <v>0</v>
      </c>
      <c r="H42" s="56">
        <v>0</v>
      </c>
      <c r="I42" s="56">
        <v>0</v>
      </c>
      <c r="J42" s="56">
        <v>0</v>
      </c>
      <c r="K42" s="56">
        <v>878</v>
      </c>
      <c r="L42" s="56">
        <v>1912</v>
      </c>
      <c r="M42" s="57">
        <v>1125</v>
      </c>
    </row>
    <row r="43" spans="1:13" ht="15" customHeight="1">
      <c r="A43" s="46"/>
      <c r="B43" s="47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9"/>
    </row>
    <row r="44" spans="1:13" ht="15" customHeight="1">
      <c r="A44" s="46" t="s">
        <v>76</v>
      </c>
      <c r="B44" s="47">
        <f>SUM(C44:K44)</f>
        <v>1221</v>
      </c>
      <c r="C44" s="48">
        <v>1221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677</v>
      </c>
      <c r="M44" s="49">
        <v>544</v>
      </c>
    </row>
    <row r="45" spans="1:13" ht="15" customHeight="1">
      <c r="A45" s="46" t="s">
        <v>77</v>
      </c>
      <c r="B45" s="47">
        <f>SUM(C45:K45)</f>
        <v>786</v>
      </c>
      <c r="C45" s="48">
        <v>516</v>
      </c>
      <c r="D45" s="48">
        <v>172</v>
      </c>
      <c r="E45" s="48">
        <v>0</v>
      </c>
      <c r="F45" s="48">
        <v>0</v>
      </c>
      <c r="G45" s="48">
        <v>0</v>
      </c>
      <c r="H45" s="48">
        <v>98</v>
      </c>
      <c r="I45" s="48">
        <v>0</v>
      </c>
      <c r="J45" s="48">
        <v>0</v>
      </c>
      <c r="K45" s="48">
        <v>0</v>
      </c>
      <c r="L45" s="48">
        <v>786</v>
      </c>
      <c r="M45" s="49">
        <v>0</v>
      </c>
    </row>
    <row r="46" spans="1:13" ht="15" customHeight="1">
      <c r="A46" s="50" t="s">
        <v>78</v>
      </c>
      <c r="B46" s="51">
        <f>SUM(C46:K46)</f>
        <v>1007</v>
      </c>
      <c r="C46" s="52">
        <v>976</v>
      </c>
      <c r="D46" s="52">
        <v>0</v>
      </c>
      <c r="E46" s="52">
        <v>0</v>
      </c>
      <c r="F46" s="52">
        <v>31</v>
      </c>
      <c r="G46" s="52">
        <v>0</v>
      </c>
      <c r="H46" s="52">
        <v>0</v>
      </c>
      <c r="I46" s="52">
        <v>0</v>
      </c>
      <c r="J46" s="52">
        <v>0</v>
      </c>
      <c r="K46" s="52">
        <v>0</v>
      </c>
      <c r="L46" s="52">
        <v>923</v>
      </c>
      <c r="M46" s="53">
        <v>84</v>
      </c>
    </row>
    <row r="47" spans="1:13" ht="15" customHeight="1">
      <c r="A47" s="54" t="s">
        <v>79</v>
      </c>
      <c r="B47" s="55">
        <f>SUM(C47:K47)</f>
        <v>3014</v>
      </c>
      <c r="C47" s="56">
        <v>2713</v>
      </c>
      <c r="D47" s="56">
        <v>172</v>
      </c>
      <c r="E47" s="56">
        <v>0</v>
      </c>
      <c r="F47" s="56">
        <v>31</v>
      </c>
      <c r="G47" s="56">
        <v>0</v>
      </c>
      <c r="H47" s="56">
        <v>98</v>
      </c>
      <c r="I47" s="56">
        <v>0</v>
      </c>
      <c r="J47" s="56">
        <v>0</v>
      </c>
      <c r="K47" s="56">
        <v>0</v>
      </c>
      <c r="L47" s="56">
        <v>2386</v>
      </c>
      <c r="M47" s="57">
        <v>628</v>
      </c>
    </row>
    <row r="48" spans="1:13" ht="15" customHeight="1">
      <c r="A48" s="46"/>
      <c r="B48" s="47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9"/>
    </row>
    <row r="49" spans="1:13" ht="15" customHeight="1">
      <c r="A49" s="50" t="s">
        <v>80</v>
      </c>
      <c r="B49" s="51">
        <f>SUM(C49:K49)</f>
        <v>1133</v>
      </c>
      <c r="C49" s="52">
        <v>993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  <c r="J49" s="52">
        <v>140</v>
      </c>
      <c r="K49" s="52">
        <v>0</v>
      </c>
      <c r="L49" s="52">
        <v>1018</v>
      </c>
      <c r="M49" s="53">
        <v>115</v>
      </c>
    </row>
    <row r="50" spans="1:13" ht="15" customHeight="1">
      <c r="A50" s="54" t="s">
        <v>81</v>
      </c>
      <c r="B50" s="55">
        <f>SUM(C50:K50)</f>
        <v>1133</v>
      </c>
      <c r="C50" s="56">
        <v>993</v>
      </c>
      <c r="D50" s="56">
        <v>0</v>
      </c>
      <c r="E50" s="56">
        <v>0</v>
      </c>
      <c r="F50" s="56">
        <v>0</v>
      </c>
      <c r="G50" s="56">
        <v>0</v>
      </c>
      <c r="H50" s="56">
        <v>0</v>
      </c>
      <c r="I50" s="56">
        <v>0</v>
      </c>
      <c r="J50" s="56">
        <v>140</v>
      </c>
      <c r="K50" s="56">
        <v>0</v>
      </c>
      <c r="L50" s="56">
        <v>1018</v>
      </c>
      <c r="M50" s="57">
        <v>115</v>
      </c>
    </row>
    <row r="51" spans="1:13" ht="15" customHeight="1">
      <c r="A51" s="46"/>
      <c r="B51" s="47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9"/>
    </row>
    <row r="52" spans="1:13" ht="15" customHeight="1">
      <c r="A52" s="46" t="s">
        <v>82</v>
      </c>
      <c r="B52" s="47">
        <f>SUM(C52:K52)</f>
        <v>529</v>
      </c>
      <c r="C52" s="48">
        <v>529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529</v>
      </c>
      <c r="M52" s="49">
        <v>0</v>
      </c>
    </row>
    <row r="53" spans="1:13" ht="15" customHeight="1">
      <c r="A53" s="46" t="s">
        <v>83</v>
      </c>
      <c r="B53" s="47">
        <f>SUM(C53:K53)</f>
        <v>338</v>
      </c>
      <c r="C53" s="48">
        <v>338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338</v>
      </c>
      <c r="M53" s="49">
        <v>0</v>
      </c>
    </row>
    <row r="54" spans="1:13" ht="15" customHeight="1">
      <c r="A54" s="46" t="s">
        <v>84</v>
      </c>
      <c r="B54" s="47">
        <f>SUM(C54:K54)</f>
        <v>789</v>
      </c>
      <c r="C54" s="48">
        <v>766</v>
      </c>
      <c r="D54" s="48">
        <v>0</v>
      </c>
      <c r="E54" s="48">
        <v>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23</v>
      </c>
      <c r="L54" s="48">
        <v>742</v>
      </c>
      <c r="M54" s="49">
        <v>47</v>
      </c>
    </row>
    <row r="55" spans="1:13" ht="15" customHeight="1">
      <c r="A55" s="46" t="s">
        <v>85</v>
      </c>
      <c r="B55" s="47">
        <f>SUM(C55:K55)</f>
        <v>289</v>
      </c>
      <c r="C55" s="48">
        <v>289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289</v>
      </c>
      <c r="M55" s="49">
        <v>0</v>
      </c>
    </row>
    <row r="56" spans="1:13" ht="15" customHeight="1">
      <c r="A56" s="46" t="s">
        <v>86</v>
      </c>
      <c r="B56" s="47">
        <f>SUM(C56:K56)</f>
        <v>221</v>
      </c>
      <c r="C56" s="48">
        <v>221</v>
      </c>
      <c r="D56" s="48">
        <v>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9">
        <v>221</v>
      </c>
    </row>
    <row r="57" spans="1:13" ht="15" customHeight="1">
      <c r="A57" s="46" t="s">
        <v>87</v>
      </c>
      <c r="B57" s="47">
        <f>SUM(C57:M57)</f>
        <v>0</v>
      </c>
      <c r="C57" s="48">
        <v>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9">
        <v>0</v>
      </c>
    </row>
    <row r="58" spans="1:13" ht="15" customHeight="1">
      <c r="A58" s="50" t="s">
        <v>88</v>
      </c>
      <c r="B58" s="51">
        <f>SUM(C58:M58)</f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3">
        <v>0</v>
      </c>
    </row>
    <row r="59" spans="1:13" ht="15" customHeight="1">
      <c r="A59" s="54" t="s">
        <v>89</v>
      </c>
      <c r="B59" s="55">
        <f>SUM(C59:K59)</f>
        <v>2166</v>
      </c>
      <c r="C59" s="56">
        <v>2143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23</v>
      </c>
      <c r="L59" s="56">
        <v>1898</v>
      </c>
      <c r="M59" s="57">
        <v>268</v>
      </c>
    </row>
    <row r="60" spans="1:13" ht="15" customHeight="1">
      <c r="A60" s="46"/>
      <c r="B60" s="47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9"/>
    </row>
    <row r="61" spans="1:13" ht="15" customHeight="1">
      <c r="A61" s="50" t="s">
        <v>90</v>
      </c>
      <c r="B61" s="51">
        <f>SUM(C61:K61)</f>
        <v>1443</v>
      </c>
      <c r="C61" s="52">
        <v>1067</v>
      </c>
      <c r="D61" s="52">
        <v>0</v>
      </c>
      <c r="E61" s="52">
        <v>20</v>
      </c>
      <c r="F61" s="52">
        <v>356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926</v>
      </c>
      <c r="M61" s="53">
        <v>517</v>
      </c>
    </row>
    <row r="62" spans="1:13" ht="15" customHeight="1">
      <c r="A62" s="54" t="s">
        <v>91</v>
      </c>
      <c r="B62" s="55">
        <f>SUM(C62:K62)</f>
        <v>1443</v>
      </c>
      <c r="C62" s="56">
        <v>1067</v>
      </c>
      <c r="D62" s="56">
        <v>0</v>
      </c>
      <c r="E62" s="56">
        <v>20</v>
      </c>
      <c r="F62" s="56">
        <v>356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926</v>
      </c>
      <c r="M62" s="57">
        <v>517</v>
      </c>
    </row>
    <row r="63" spans="1:13" ht="15" customHeight="1">
      <c r="A63" s="46"/>
      <c r="B63" s="47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9"/>
    </row>
    <row r="64" spans="1:13" ht="15" customHeight="1">
      <c r="A64" s="50" t="s">
        <v>92</v>
      </c>
      <c r="B64" s="51">
        <f>SUM(C64:M64)</f>
        <v>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53">
        <v>0</v>
      </c>
    </row>
    <row r="65" spans="1:13" ht="15" customHeight="1">
      <c r="A65" s="54" t="s">
        <v>93</v>
      </c>
      <c r="B65" s="55">
        <f>SUM(C65:M65)</f>
        <v>0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7">
        <v>0</v>
      </c>
    </row>
    <row r="66" spans="1:13" ht="15" customHeight="1">
      <c r="A66" s="46"/>
      <c r="B66" s="47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9"/>
    </row>
    <row r="67" spans="1:13" ht="15" customHeight="1">
      <c r="A67" s="46" t="s">
        <v>94</v>
      </c>
      <c r="B67" s="47">
        <f>SUM(C67:K67)</f>
        <v>23992</v>
      </c>
      <c r="C67" s="48">
        <v>15203</v>
      </c>
      <c r="D67" s="48">
        <v>189</v>
      </c>
      <c r="E67" s="48">
        <v>718</v>
      </c>
      <c r="F67" s="48">
        <v>1522</v>
      </c>
      <c r="G67" s="48">
        <v>0</v>
      </c>
      <c r="H67" s="48">
        <v>3863</v>
      </c>
      <c r="I67" s="48">
        <v>50</v>
      </c>
      <c r="J67" s="48">
        <v>458</v>
      </c>
      <c r="K67" s="48">
        <v>1989</v>
      </c>
      <c r="L67" s="48">
        <v>12606</v>
      </c>
      <c r="M67" s="49">
        <v>11386</v>
      </c>
    </row>
    <row r="68" spans="1:13" ht="15" customHeight="1">
      <c r="A68" s="46"/>
      <c r="B68" s="47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9"/>
    </row>
    <row r="69" spans="1:13" ht="15" customHeight="1" thickBot="1">
      <c r="A69" s="58" t="s">
        <v>95</v>
      </c>
      <c r="B69" s="59">
        <f>SUM(C69:K69)</f>
        <v>134552</v>
      </c>
      <c r="C69" s="60">
        <v>91102</v>
      </c>
      <c r="D69" s="60">
        <v>944</v>
      </c>
      <c r="E69" s="60">
        <v>1084</v>
      </c>
      <c r="F69" s="60">
        <v>10849</v>
      </c>
      <c r="G69" s="60">
        <v>386</v>
      </c>
      <c r="H69" s="60">
        <v>8906</v>
      </c>
      <c r="I69" s="60">
        <v>7353</v>
      </c>
      <c r="J69" s="60">
        <v>8212</v>
      </c>
      <c r="K69" s="60">
        <v>5716</v>
      </c>
      <c r="L69" s="60">
        <v>77577</v>
      </c>
      <c r="M69" s="61">
        <v>56975</v>
      </c>
    </row>
  </sheetData>
  <sheetProtection/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zoomScalePageLayoutView="0" workbookViewId="0" topLeftCell="A1">
      <selection activeCell="U16" sqref="U16"/>
    </sheetView>
  </sheetViews>
  <sheetFormatPr defaultColWidth="7.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0</v>
      </c>
      <c r="E1" s="2" t="s">
        <v>1</v>
      </c>
      <c r="I1" s="1" t="s">
        <v>2</v>
      </c>
    </row>
    <row r="2" ht="15" customHeight="1" thickBot="1">
      <c r="Q2" s="3" t="s">
        <v>3</v>
      </c>
    </row>
    <row r="3" spans="1:17" s="10" customFormat="1" ht="15" customHeight="1">
      <c r="A3" s="4"/>
      <c r="B3" s="5"/>
      <c r="C3" s="6" t="s">
        <v>4</v>
      </c>
      <c r="D3" s="7"/>
      <c r="E3" s="7"/>
      <c r="F3" s="7"/>
      <c r="G3" s="7"/>
      <c r="H3" s="7"/>
      <c r="I3" s="7"/>
      <c r="J3" s="8"/>
      <c r="K3" s="6" t="s">
        <v>5</v>
      </c>
      <c r="L3" s="7"/>
      <c r="M3" s="7"/>
      <c r="N3" s="7"/>
      <c r="O3" s="7"/>
      <c r="P3" s="7"/>
      <c r="Q3" s="9"/>
    </row>
    <row r="4" spans="1:17" s="10" customFormat="1" ht="15" customHeight="1">
      <c r="A4" s="11"/>
      <c r="B4" s="12" t="s">
        <v>6</v>
      </c>
      <c r="C4" s="13" t="s">
        <v>7</v>
      </c>
      <c r="D4" s="14"/>
      <c r="E4" s="14"/>
      <c r="F4" s="15"/>
      <c r="G4" s="13" t="s">
        <v>8</v>
      </c>
      <c r="H4" s="14"/>
      <c r="I4" s="14"/>
      <c r="J4" s="15"/>
      <c r="K4" s="16"/>
      <c r="L4" s="16"/>
      <c r="M4" s="16" t="s">
        <v>9</v>
      </c>
      <c r="N4" s="16" t="s">
        <v>10</v>
      </c>
      <c r="O4" s="16"/>
      <c r="P4" s="16" t="s">
        <v>11</v>
      </c>
      <c r="Q4" s="17"/>
    </row>
    <row r="5" spans="1:17" s="10" customFormat="1" ht="15" customHeight="1" thickBot="1">
      <c r="A5" s="18"/>
      <c r="B5" s="19"/>
      <c r="C5" s="20" t="s">
        <v>12</v>
      </c>
      <c r="D5" s="20" t="s">
        <v>13</v>
      </c>
      <c r="E5" s="20" t="s">
        <v>14</v>
      </c>
      <c r="F5" s="20" t="s">
        <v>15</v>
      </c>
      <c r="G5" s="20" t="s">
        <v>16</v>
      </c>
      <c r="H5" s="20" t="s">
        <v>17</v>
      </c>
      <c r="I5" s="20" t="s">
        <v>18</v>
      </c>
      <c r="J5" s="20" t="s">
        <v>19</v>
      </c>
      <c r="K5" s="20" t="s">
        <v>20</v>
      </c>
      <c r="L5" s="20" t="s">
        <v>21</v>
      </c>
      <c r="M5" s="20" t="s">
        <v>22</v>
      </c>
      <c r="N5" s="20" t="s">
        <v>22</v>
      </c>
      <c r="O5" s="20" t="s">
        <v>23</v>
      </c>
      <c r="P5" s="20" t="s">
        <v>24</v>
      </c>
      <c r="Q5" s="21" t="s">
        <v>25</v>
      </c>
    </row>
    <row r="6" spans="1:17" ht="15" customHeight="1">
      <c r="A6" s="22" t="s">
        <v>26</v>
      </c>
      <c r="B6" s="23">
        <f>+C6+G6</f>
        <v>91102</v>
      </c>
      <c r="C6" s="24">
        <f>SUM(D6:F6)</f>
        <v>0</v>
      </c>
      <c r="D6" s="24">
        <v>0</v>
      </c>
      <c r="E6" s="24">
        <v>0</v>
      </c>
      <c r="F6" s="24">
        <v>0</v>
      </c>
      <c r="G6" s="24">
        <f>SUM(H6:J6)</f>
        <v>91102</v>
      </c>
      <c r="H6" s="24">
        <v>16811</v>
      </c>
      <c r="I6" s="24">
        <v>84</v>
      </c>
      <c r="J6" s="24">
        <v>74207</v>
      </c>
      <c r="K6" s="24">
        <v>72360</v>
      </c>
      <c r="L6" s="24">
        <f>SUM(M6:Q6)</f>
        <v>18742</v>
      </c>
      <c r="M6" s="24">
        <v>0</v>
      </c>
      <c r="N6" s="24">
        <v>2522</v>
      </c>
      <c r="O6" s="24">
        <v>15625</v>
      </c>
      <c r="P6" s="24">
        <v>0</v>
      </c>
      <c r="Q6" s="25">
        <v>595</v>
      </c>
    </row>
    <row r="7" spans="1:17" ht="15" customHeight="1">
      <c r="A7" s="26" t="s">
        <v>27</v>
      </c>
      <c r="B7" s="27">
        <f>+C7+G7</f>
        <v>944</v>
      </c>
      <c r="C7" s="28">
        <f>SUM(D7:F7)</f>
        <v>0</v>
      </c>
      <c r="D7" s="28">
        <v>0</v>
      </c>
      <c r="E7" s="28">
        <v>0</v>
      </c>
      <c r="F7" s="28">
        <v>0</v>
      </c>
      <c r="G7" s="28">
        <f>SUM(H7:J7)</f>
        <v>944</v>
      </c>
      <c r="H7" s="28">
        <v>0</v>
      </c>
      <c r="I7" s="28">
        <v>0</v>
      </c>
      <c r="J7" s="28">
        <v>944</v>
      </c>
      <c r="K7" s="28">
        <v>804</v>
      </c>
      <c r="L7" s="28">
        <f>SUM(M7:Q7)</f>
        <v>140</v>
      </c>
      <c r="M7" s="28">
        <v>0</v>
      </c>
      <c r="N7" s="28">
        <v>0</v>
      </c>
      <c r="O7" s="28">
        <v>140</v>
      </c>
      <c r="P7" s="28">
        <v>0</v>
      </c>
      <c r="Q7" s="29">
        <v>0</v>
      </c>
    </row>
    <row r="8" spans="1:17" ht="15" customHeight="1">
      <c r="A8" s="26" t="s">
        <v>28</v>
      </c>
      <c r="B8" s="27">
        <f aca="true" t="shared" si="0" ref="B8:B17">+C8+G8</f>
        <v>1084</v>
      </c>
      <c r="C8" s="28">
        <f aca="true" t="shared" si="1" ref="C8:C19">SUM(D8:F8)</f>
        <v>0</v>
      </c>
      <c r="D8" s="28">
        <v>0</v>
      </c>
      <c r="E8" s="28">
        <v>0</v>
      </c>
      <c r="F8" s="28">
        <v>0</v>
      </c>
      <c r="G8" s="28">
        <f aca="true" t="shared" si="2" ref="G8:G19">SUM(H8:J8)</f>
        <v>1084</v>
      </c>
      <c r="H8" s="28">
        <v>842</v>
      </c>
      <c r="I8" s="28">
        <v>0</v>
      </c>
      <c r="J8" s="28">
        <v>242</v>
      </c>
      <c r="K8" s="28">
        <v>20</v>
      </c>
      <c r="L8" s="28">
        <f aca="true" t="shared" si="3" ref="L8:L17">SUM(M8:Q8)</f>
        <v>1064</v>
      </c>
      <c r="M8" s="28">
        <v>0</v>
      </c>
      <c r="N8" s="28">
        <v>0</v>
      </c>
      <c r="O8" s="28">
        <v>1064</v>
      </c>
      <c r="P8" s="28">
        <v>0</v>
      </c>
      <c r="Q8" s="29">
        <v>0</v>
      </c>
    </row>
    <row r="9" spans="1:17" ht="15" customHeight="1">
      <c r="A9" s="26" t="s">
        <v>29</v>
      </c>
      <c r="B9" s="27">
        <f t="shared" si="0"/>
        <v>10849</v>
      </c>
      <c r="C9" s="28">
        <f t="shared" si="1"/>
        <v>0</v>
      </c>
      <c r="D9" s="28">
        <v>0</v>
      </c>
      <c r="E9" s="28">
        <v>0</v>
      </c>
      <c r="F9" s="28">
        <v>0</v>
      </c>
      <c r="G9" s="28">
        <f t="shared" si="2"/>
        <v>10849</v>
      </c>
      <c r="H9" s="28">
        <v>10812</v>
      </c>
      <c r="I9" s="28">
        <v>0</v>
      </c>
      <c r="J9" s="28">
        <v>37</v>
      </c>
      <c r="K9" s="28">
        <v>176</v>
      </c>
      <c r="L9" s="28">
        <f t="shared" si="3"/>
        <v>10673</v>
      </c>
      <c r="M9" s="28">
        <v>0</v>
      </c>
      <c r="N9" s="28">
        <v>196</v>
      </c>
      <c r="O9" s="28">
        <v>10348</v>
      </c>
      <c r="P9" s="28">
        <v>0</v>
      </c>
      <c r="Q9" s="29">
        <v>129</v>
      </c>
    </row>
    <row r="10" spans="1:17" ht="15" customHeight="1">
      <c r="A10" s="26" t="s">
        <v>30</v>
      </c>
      <c r="B10" s="27">
        <f t="shared" si="0"/>
        <v>386</v>
      </c>
      <c r="C10" s="28">
        <f t="shared" si="1"/>
        <v>0</v>
      </c>
      <c r="D10" s="28">
        <v>0</v>
      </c>
      <c r="E10" s="28">
        <v>0</v>
      </c>
      <c r="F10" s="28">
        <v>0</v>
      </c>
      <c r="G10" s="28">
        <f t="shared" si="2"/>
        <v>386</v>
      </c>
      <c r="H10" s="28">
        <v>302</v>
      </c>
      <c r="I10" s="28">
        <v>0</v>
      </c>
      <c r="J10" s="28">
        <v>84</v>
      </c>
      <c r="K10" s="28">
        <v>84</v>
      </c>
      <c r="L10" s="28">
        <f t="shared" si="3"/>
        <v>302</v>
      </c>
      <c r="M10" s="28">
        <v>0</v>
      </c>
      <c r="N10" s="28">
        <v>0</v>
      </c>
      <c r="O10" s="28">
        <v>302</v>
      </c>
      <c r="P10" s="28">
        <v>0</v>
      </c>
      <c r="Q10" s="29">
        <v>0</v>
      </c>
    </row>
    <row r="11" spans="1:17" ht="15" customHeight="1">
      <c r="A11" s="26" t="s">
        <v>31</v>
      </c>
      <c r="B11" s="27">
        <f t="shared" si="0"/>
        <v>8906</v>
      </c>
      <c r="C11" s="28">
        <f t="shared" si="1"/>
        <v>0</v>
      </c>
      <c r="D11" s="28">
        <v>0</v>
      </c>
      <c r="E11" s="28">
        <v>0</v>
      </c>
      <c r="F11" s="28">
        <v>0</v>
      </c>
      <c r="G11" s="28">
        <f t="shared" si="2"/>
        <v>8906</v>
      </c>
      <c r="H11" s="28">
        <v>8464</v>
      </c>
      <c r="I11" s="28">
        <v>0</v>
      </c>
      <c r="J11" s="28">
        <v>442</v>
      </c>
      <c r="K11" s="28">
        <v>1929</v>
      </c>
      <c r="L11" s="28">
        <f t="shared" si="3"/>
        <v>6977</v>
      </c>
      <c r="M11" s="28">
        <v>0</v>
      </c>
      <c r="N11" s="28">
        <v>0</v>
      </c>
      <c r="O11" s="28">
        <v>6977</v>
      </c>
      <c r="P11" s="28">
        <v>0</v>
      </c>
      <c r="Q11" s="29">
        <v>0</v>
      </c>
    </row>
    <row r="12" spans="1:17" ht="15" customHeight="1">
      <c r="A12" s="26" t="s">
        <v>32</v>
      </c>
      <c r="B12" s="27">
        <f t="shared" si="0"/>
        <v>7353</v>
      </c>
      <c r="C12" s="28">
        <f t="shared" si="1"/>
        <v>5434</v>
      </c>
      <c r="D12" s="28">
        <v>20</v>
      </c>
      <c r="E12" s="28">
        <v>0</v>
      </c>
      <c r="F12" s="28">
        <v>5414</v>
      </c>
      <c r="G12" s="28">
        <f t="shared" si="2"/>
        <v>1919</v>
      </c>
      <c r="H12" s="28">
        <v>371</v>
      </c>
      <c r="I12" s="28">
        <v>957</v>
      </c>
      <c r="J12" s="28">
        <v>591</v>
      </c>
      <c r="K12" s="28">
        <v>131</v>
      </c>
      <c r="L12" s="28">
        <f t="shared" si="3"/>
        <v>7222</v>
      </c>
      <c r="M12" s="28">
        <v>0</v>
      </c>
      <c r="N12" s="28">
        <v>5277</v>
      </c>
      <c r="O12" s="28">
        <v>1867</v>
      </c>
      <c r="P12" s="28">
        <v>0</v>
      </c>
      <c r="Q12" s="29">
        <v>78</v>
      </c>
    </row>
    <row r="13" spans="1:17" ht="15" customHeight="1">
      <c r="A13" s="26" t="s">
        <v>33</v>
      </c>
      <c r="B13" s="27">
        <f t="shared" si="0"/>
        <v>8212</v>
      </c>
      <c r="C13" s="28">
        <f t="shared" si="1"/>
        <v>6796</v>
      </c>
      <c r="D13" s="28">
        <v>0</v>
      </c>
      <c r="E13" s="28">
        <v>3490</v>
      </c>
      <c r="F13" s="28">
        <v>3306</v>
      </c>
      <c r="G13" s="28">
        <f t="shared" si="2"/>
        <v>1416</v>
      </c>
      <c r="H13" s="28">
        <v>670</v>
      </c>
      <c r="I13" s="28">
        <v>458</v>
      </c>
      <c r="J13" s="28">
        <v>288</v>
      </c>
      <c r="K13" s="28">
        <v>1098</v>
      </c>
      <c r="L13" s="28">
        <f t="shared" si="3"/>
        <v>7114</v>
      </c>
      <c r="M13" s="28">
        <v>0</v>
      </c>
      <c r="N13" s="28">
        <v>6431</v>
      </c>
      <c r="O13" s="28">
        <v>683</v>
      </c>
      <c r="P13" s="28">
        <v>0</v>
      </c>
      <c r="Q13" s="29">
        <v>0</v>
      </c>
    </row>
    <row r="14" spans="1:17" ht="15" customHeight="1">
      <c r="A14" s="26" t="s">
        <v>25</v>
      </c>
      <c r="B14" s="27">
        <f t="shared" si="0"/>
        <v>5716</v>
      </c>
      <c r="C14" s="28">
        <f t="shared" si="1"/>
        <v>444</v>
      </c>
      <c r="D14" s="28">
        <v>95</v>
      </c>
      <c r="E14" s="28">
        <v>0</v>
      </c>
      <c r="F14" s="28">
        <v>349</v>
      </c>
      <c r="G14" s="28">
        <f t="shared" si="2"/>
        <v>5272</v>
      </c>
      <c r="H14" s="28">
        <v>4262</v>
      </c>
      <c r="I14" s="28">
        <v>740</v>
      </c>
      <c r="J14" s="28">
        <v>270</v>
      </c>
      <c r="K14" s="28">
        <v>975</v>
      </c>
      <c r="L14" s="28">
        <f t="shared" si="3"/>
        <v>4741</v>
      </c>
      <c r="M14" s="28">
        <v>0</v>
      </c>
      <c r="N14" s="28">
        <v>95</v>
      </c>
      <c r="O14" s="28">
        <v>4633</v>
      </c>
      <c r="P14" s="28">
        <v>0</v>
      </c>
      <c r="Q14" s="29">
        <v>13</v>
      </c>
    </row>
    <row r="15" spans="1:17" ht="15" customHeight="1">
      <c r="A15" s="26"/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9"/>
    </row>
    <row r="16" spans="1:17" ht="15" customHeight="1">
      <c r="A16" s="26" t="s">
        <v>34</v>
      </c>
      <c r="B16" s="27">
        <f t="shared" si="0"/>
        <v>92046</v>
      </c>
      <c r="C16" s="28">
        <f t="shared" si="1"/>
        <v>0</v>
      </c>
      <c r="D16" s="28">
        <f>SUM(D6:D7)</f>
        <v>0</v>
      </c>
      <c r="E16" s="28">
        <f>SUM(E6:E7)</f>
        <v>0</v>
      </c>
      <c r="F16" s="28">
        <f>SUM(F6:F7)</f>
        <v>0</v>
      </c>
      <c r="G16" s="28">
        <f t="shared" si="2"/>
        <v>92046</v>
      </c>
      <c r="H16" s="28">
        <f>SUM(H6:H7)</f>
        <v>16811</v>
      </c>
      <c r="I16" s="28">
        <f>SUM(I6:I7)</f>
        <v>84</v>
      </c>
      <c r="J16" s="28">
        <f>SUM(J6:J7)</f>
        <v>75151</v>
      </c>
      <c r="K16" s="28">
        <f>SUM(K6:K7)</f>
        <v>73164</v>
      </c>
      <c r="L16" s="28">
        <f t="shared" si="3"/>
        <v>18882</v>
      </c>
      <c r="M16" s="28">
        <f>SUM(M6:M7)</f>
        <v>0</v>
      </c>
      <c r="N16" s="28">
        <f>SUM(N6:N7)</f>
        <v>2522</v>
      </c>
      <c r="O16" s="28">
        <f>SUM(O6:O7)</f>
        <v>15765</v>
      </c>
      <c r="P16" s="28">
        <f>SUM(P6:P7)</f>
        <v>0</v>
      </c>
      <c r="Q16" s="29">
        <f>SUM(Q6:Q7)</f>
        <v>595</v>
      </c>
    </row>
    <row r="17" spans="1:17" ht="15" customHeight="1">
      <c r="A17" s="26" t="s">
        <v>35</v>
      </c>
      <c r="B17" s="27">
        <f t="shared" si="0"/>
        <v>42506</v>
      </c>
      <c r="C17" s="28">
        <f t="shared" si="1"/>
        <v>12674</v>
      </c>
      <c r="D17" s="28">
        <f>SUM(D8:D14)</f>
        <v>115</v>
      </c>
      <c r="E17" s="28">
        <f>SUM(E8:E14)</f>
        <v>3490</v>
      </c>
      <c r="F17" s="28">
        <f>SUM(F8:F14)</f>
        <v>9069</v>
      </c>
      <c r="G17" s="28">
        <f t="shared" si="2"/>
        <v>29832</v>
      </c>
      <c r="H17" s="28">
        <f>SUM(H8:H14)</f>
        <v>25723</v>
      </c>
      <c r="I17" s="28">
        <f>SUM(I8:I14)</f>
        <v>2155</v>
      </c>
      <c r="J17" s="28">
        <f>SUM(J8:J14)</f>
        <v>1954</v>
      </c>
      <c r="K17" s="28">
        <f>SUM(K8:K14)</f>
        <v>4413</v>
      </c>
      <c r="L17" s="28">
        <f t="shared" si="3"/>
        <v>38093</v>
      </c>
      <c r="M17" s="28">
        <f>SUM(M8:M14)</f>
        <v>0</v>
      </c>
      <c r="N17" s="28">
        <f>SUM(N8:N14)</f>
        <v>11999</v>
      </c>
      <c r="O17" s="28">
        <f>SUM(O8:O14)</f>
        <v>25874</v>
      </c>
      <c r="P17" s="28">
        <f>SUM(P8:P14)</f>
        <v>0</v>
      </c>
      <c r="Q17" s="29">
        <f>SUM(Q8:Q14)</f>
        <v>220</v>
      </c>
    </row>
    <row r="18" spans="1:17" ht="15" customHeight="1">
      <c r="A18" s="30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3"/>
    </row>
    <row r="19" spans="1:17" ht="15" customHeight="1" thickBot="1">
      <c r="A19" s="34" t="s">
        <v>6</v>
      </c>
      <c r="B19" s="35">
        <f>+C19+G19</f>
        <v>134552</v>
      </c>
      <c r="C19" s="36">
        <f t="shared" si="1"/>
        <v>12674</v>
      </c>
      <c r="D19" s="35">
        <f>SUM(D16:D17)</f>
        <v>115</v>
      </c>
      <c r="E19" s="35">
        <f>SUM(E16:E17)</f>
        <v>3490</v>
      </c>
      <c r="F19" s="35">
        <f>SUM(F16:F17)</f>
        <v>9069</v>
      </c>
      <c r="G19" s="36">
        <f t="shared" si="2"/>
        <v>121878</v>
      </c>
      <c r="H19" s="35">
        <f>SUM(H16:H17)</f>
        <v>42534</v>
      </c>
      <c r="I19" s="35">
        <f>SUM(I16:I17)</f>
        <v>2239</v>
      </c>
      <c r="J19" s="35">
        <f>SUM(J16:J17)</f>
        <v>77105</v>
      </c>
      <c r="K19" s="36">
        <f>SUM(K16:K17)</f>
        <v>77577</v>
      </c>
      <c r="L19" s="35">
        <f>SUM(M19:Q19)</f>
        <v>56975</v>
      </c>
      <c r="M19" s="35">
        <f>SUM(M16:M17)</f>
        <v>0</v>
      </c>
      <c r="N19" s="35">
        <f>SUM(N16:N17)</f>
        <v>14521</v>
      </c>
      <c r="O19" s="35">
        <f>SUM(O16:O17)</f>
        <v>41639</v>
      </c>
      <c r="P19" s="35">
        <f>SUM(P16:P17)</f>
        <v>0</v>
      </c>
      <c r="Q19" s="37">
        <f>SUM(Q16:Q17)</f>
        <v>815</v>
      </c>
    </row>
  </sheetData>
  <sheetProtection/>
  <mergeCells count="4">
    <mergeCell ref="C3:J3"/>
    <mergeCell ref="K3:Q3"/>
    <mergeCell ref="C4:F4"/>
    <mergeCell ref="G4:J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zoomScalePageLayoutView="0" workbookViewId="0" topLeftCell="A1">
      <selection activeCell="T6" sqref="T6"/>
    </sheetView>
  </sheetViews>
  <sheetFormatPr defaultColWidth="7.625" defaultRowHeight="15" customHeight="1"/>
  <cols>
    <col min="1" max="1" width="10.625" style="1" customWidth="1"/>
    <col min="2" max="2" width="8.25390625" style="1" customWidth="1"/>
    <col min="3" max="6" width="7.625" style="1" customWidth="1"/>
    <col min="7" max="7" width="8.50390625" style="1" customWidth="1"/>
    <col min="8" max="9" width="7.625" style="1" customWidth="1"/>
    <col min="10" max="11" width="8.50390625" style="1" customWidth="1"/>
    <col min="12" max="12" width="8.625" style="1" customWidth="1"/>
    <col min="13" max="16384" width="7.625" style="1" customWidth="1"/>
  </cols>
  <sheetData>
    <row r="1" spans="1:9" ht="18" customHeight="1">
      <c r="A1" s="1" t="s">
        <v>96</v>
      </c>
      <c r="E1" s="2" t="s">
        <v>97</v>
      </c>
      <c r="I1" s="1" t="s">
        <v>37</v>
      </c>
    </row>
    <row r="2" ht="15" customHeight="1" thickBot="1">
      <c r="Q2" s="3" t="s">
        <v>98</v>
      </c>
    </row>
    <row r="3" spans="1:17" s="10" customFormat="1" ht="15" customHeight="1">
      <c r="A3" s="4"/>
      <c r="B3" s="5"/>
      <c r="C3" s="6" t="s">
        <v>99</v>
      </c>
      <c r="D3" s="7"/>
      <c r="E3" s="7"/>
      <c r="F3" s="7"/>
      <c r="G3" s="7"/>
      <c r="H3" s="7"/>
      <c r="I3" s="7"/>
      <c r="J3" s="8"/>
      <c r="K3" s="6" t="s">
        <v>100</v>
      </c>
      <c r="L3" s="7"/>
      <c r="M3" s="7"/>
      <c r="N3" s="7"/>
      <c r="O3" s="7"/>
      <c r="P3" s="7"/>
      <c r="Q3" s="9"/>
    </row>
    <row r="4" spans="1:17" s="10" customFormat="1" ht="15" customHeight="1">
      <c r="A4" s="11"/>
      <c r="B4" s="12" t="s">
        <v>6</v>
      </c>
      <c r="C4" s="13" t="s">
        <v>7</v>
      </c>
      <c r="D4" s="14"/>
      <c r="E4" s="14"/>
      <c r="F4" s="15"/>
      <c r="G4" s="13" t="s">
        <v>8</v>
      </c>
      <c r="H4" s="14"/>
      <c r="I4" s="14"/>
      <c r="J4" s="15"/>
      <c r="K4" s="16"/>
      <c r="L4" s="16"/>
      <c r="M4" s="16" t="s">
        <v>9</v>
      </c>
      <c r="N4" s="16" t="s">
        <v>10</v>
      </c>
      <c r="O4" s="16"/>
      <c r="P4" s="16" t="s">
        <v>101</v>
      </c>
      <c r="Q4" s="17"/>
    </row>
    <row r="5" spans="1:17" s="10" customFormat="1" ht="15" customHeight="1" thickBot="1">
      <c r="A5" s="18"/>
      <c r="B5" s="19"/>
      <c r="C5" s="20" t="s">
        <v>12</v>
      </c>
      <c r="D5" s="20" t="s">
        <v>13</v>
      </c>
      <c r="E5" s="20" t="s">
        <v>14</v>
      </c>
      <c r="F5" s="20" t="s">
        <v>15</v>
      </c>
      <c r="G5" s="20" t="s">
        <v>16</v>
      </c>
      <c r="H5" s="20" t="s">
        <v>17</v>
      </c>
      <c r="I5" s="20" t="s">
        <v>18</v>
      </c>
      <c r="J5" s="20" t="s">
        <v>19</v>
      </c>
      <c r="K5" s="20" t="s">
        <v>20</v>
      </c>
      <c r="L5" s="20" t="s">
        <v>21</v>
      </c>
      <c r="M5" s="20" t="s">
        <v>22</v>
      </c>
      <c r="N5" s="20" t="s">
        <v>22</v>
      </c>
      <c r="O5" s="20" t="s">
        <v>23</v>
      </c>
      <c r="P5" s="20" t="s">
        <v>24</v>
      </c>
      <c r="Q5" s="21" t="s">
        <v>25</v>
      </c>
    </row>
    <row r="6" spans="1:17" ht="15" customHeight="1">
      <c r="A6" s="22" t="s">
        <v>26</v>
      </c>
      <c r="B6" s="23">
        <f>+C6+G6</f>
        <v>1671698</v>
      </c>
      <c r="C6" s="24">
        <f>SUM(D6:F6)</f>
        <v>0</v>
      </c>
      <c r="D6" s="24">
        <v>0</v>
      </c>
      <c r="E6" s="24">
        <v>0</v>
      </c>
      <c r="F6" s="24">
        <v>0</v>
      </c>
      <c r="G6" s="24">
        <f>SUM(H6:J6)</f>
        <v>1671698</v>
      </c>
      <c r="H6" s="24">
        <v>259171</v>
      </c>
      <c r="I6" s="24">
        <v>1954</v>
      </c>
      <c r="J6" s="24">
        <v>1410573</v>
      </c>
      <c r="K6" s="24">
        <v>1264658</v>
      </c>
      <c r="L6" s="24">
        <f>SUM(M6:Q6)</f>
        <v>407040</v>
      </c>
      <c r="M6" s="24">
        <v>0</v>
      </c>
      <c r="N6" s="24">
        <v>47000</v>
      </c>
      <c r="O6" s="24">
        <v>358463</v>
      </c>
      <c r="P6" s="24">
        <v>0</v>
      </c>
      <c r="Q6" s="25">
        <v>1577</v>
      </c>
    </row>
    <row r="7" spans="1:17" ht="15" customHeight="1">
      <c r="A7" s="26" t="s">
        <v>27</v>
      </c>
      <c r="B7" s="27">
        <f>+C7+G7</f>
        <v>19660</v>
      </c>
      <c r="C7" s="28">
        <f>SUM(D7:F7)</f>
        <v>0</v>
      </c>
      <c r="D7" s="28">
        <v>0</v>
      </c>
      <c r="E7" s="28">
        <v>0</v>
      </c>
      <c r="F7" s="28">
        <v>0</v>
      </c>
      <c r="G7" s="28">
        <f>SUM(H7:J7)</f>
        <v>19660</v>
      </c>
      <c r="H7" s="28">
        <v>0</v>
      </c>
      <c r="I7" s="28">
        <v>0</v>
      </c>
      <c r="J7" s="28">
        <v>19660</v>
      </c>
      <c r="K7" s="28">
        <v>16150</v>
      </c>
      <c r="L7" s="28">
        <f>SUM(M7:Q7)</f>
        <v>3510</v>
      </c>
      <c r="M7" s="28">
        <v>0</v>
      </c>
      <c r="N7" s="28">
        <v>0</v>
      </c>
      <c r="O7" s="28">
        <v>3510</v>
      </c>
      <c r="P7" s="28">
        <v>0</v>
      </c>
      <c r="Q7" s="29">
        <v>0</v>
      </c>
    </row>
    <row r="8" spans="1:17" ht="15" customHeight="1">
      <c r="A8" s="26" t="s">
        <v>28</v>
      </c>
      <c r="B8" s="27">
        <f aca="true" t="shared" si="0" ref="B8:B17">+C8+G8</f>
        <v>7256</v>
      </c>
      <c r="C8" s="28">
        <f aca="true" t="shared" si="1" ref="C8:C19">SUM(D8:F8)</f>
        <v>0</v>
      </c>
      <c r="D8" s="28">
        <v>0</v>
      </c>
      <c r="E8" s="28">
        <v>0</v>
      </c>
      <c r="F8" s="28">
        <v>0</v>
      </c>
      <c r="G8" s="28">
        <f aca="true" t="shared" si="2" ref="G8:G19">SUM(H8:J8)</f>
        <v>7256</v>
      </c>
      <c r="H8" s="28">
        <v>3050</v>
      </c>
      <c r="I8" s="28">
        <v>0</v>
      </c>
      <c r="J8" s="28">
        <v>4206</v>
      </c>
      <c r="K8" s="28">
        <v>756</v>
      </c>
      <c r="L8" s="28">
        <f aca="true" t="shared" si="3" ref="L8:L17">SUM(M8:Q8)</f>
        <v>6500</v>
      </c>
      <c r="M8" s="28">
        <v>0</v>
      </c>
      <c r="N8" s="28">
        <v>0</v>
      </c>
      <c r="O8" s="28">
        <v>6500</v>
      </c>
      <c r="P8" s="28">
        <v>0</v>
      </c>
      <c r="Q8" s="29">
        <v>0</v>
      </c>
    </row>
    <row r="9" spans="1:17" ht="15" customHeight="1">
      <c r="A9" s="26" t="s">
        <v>29</v>
      </c>
      <c r="B9" s="27">
        <f t="shared" si="0"/>
        <v>123830</v>
      </c>
      <c r="C9" s="28">
        <f t="shared" si="1"/>
        <v>0</v>
      </c>
      <c r="D9" s="28">
        <v>0</v>
      </c>
      <c r="E9" s="28">
        <v>0</v>
      </c>
      <c r="F9" s="28">
        <v>0</v>
      </c>
      <c r="G9" s="28">
        <f t="shared" si="2"/>
        <v>123830</v>
      </c>
      <c r="H9" s="28">
        <v>123230</v>
      </c>
      <c r="I9" s="28">
        <v>0</v>
      </c>
      <c r="J9" s="28">
        <v>600</v>
      </c>
      <c r="K9" s="28">
        <v>2600</v>
      </c>
      <c r="L9" s="28">
        <f t="shared" si="3"/>
        <v>121230</v>
      </c>
      <c r="M9" s="28">
        <v>0</v>
      </c>
      <c r="N9" s="28">
        <v>5500</v>
      </c>
      <c r="O9" s="28">
        <v>113960</v>
      </c>
      <c r="P9" s="28">
        <v>0</v>
      </c>
      <c r="Q9" s="29">
        <v>1770</v>
      </c>
    </row>
    <row r="10" spans="1:17" ht="15" customHeight="1">
      <c r="A10" s="26" t="s">
        <v>30</v>
      </c>
      <c r="B10" s="27">
        <f t="shared" si="0"/>
        <v>6000</v>
      </c>
      <c r="C10" s="28">
        <f t="shared" si="1"/>
        <v>0</v>
      </c>
      <c r="D10" s="28">
        <v>0</v>
      </c>
      <c r="E10" s="28">
        <v>0</v>
      </c>
      <c r="F10" s="28">
        <v>0</v>
      </c>
      <c r="G10" s="28">
        <f t="shared" si="2"/>
        <v>6000</v>
      </c>
      <c r="H10" s="28">
        <v>4500</v>
      </c>
      <c r="I10" s="28">
        <v>0</v>
      </c>
      <c r="J10" s="28">
        <v>1500</v>
      </c>
      <c r="K10" s="28">
        <v>1500</v>
      </c>
      <c r="L10" s="28">
        <f t="shared" si="3"/>
        <v>4500</v>
      </c>
      <c r="M10" s="28">
        <v>0</v>
      </c>
      <c r="N10" s="28">
        <v>0</v>
      </c>
      <c r="O10" s="28">
        <v>4500</v>
      </c>
      <c r="P10" s="28">
        <v>0</v>
      </c>
      <c r="Q10" s="29">
        <v>0</v>
      </c>
    </row>
    <row r="11" spans="1:17" ht="15" customHeight="1">
      <c r="A11" s="26" t="s">
        <v>31</v>
      </c>
      <c r="B11" s="27">
        <f t="shared" si="0"/>
        <v>114165</v>
      </c>
      <c r="C11" s="28">
        <f t="shared" si="1"/>
        <v>0</v>
      </c>
      <c r="D11" s="28">
        <v>0</v>
      </c>
      <c r="E11" s="28">
        <v>0</v>
      </c>
      <c r="F11" s="28">
        <v>0</v>
      </c>
      <c r="G11" s="28">
        <f t="shared" si="2"/>
        <v>114165</v>
      </c>
      <c r="H11" s="28">
        <v>106865</v>
      </c>
      <c r="I11" s="28">
        <v>0</v>
      </c>
      <c r="J11" s="28">
        <v>7300</v>
      </c>
      <c r="K11" s="28">
        <v>31165</v>
      </c>
      <c r="L11" s="28">
        <f t="shared" si="3"/>
        <v>83000</v>
      </c>
      <c r="M11" s="28">
        <v>0</v>
      </c>
      <c r="N11" s="28">
        <v>0</v>
      </c>
      <c r="O11" s="28">
        <v>83000</v>
      </c>
      <c r="P11" s="28">
        <v>0</v>
      </c>
      <c r="Q11" s="29">
        <v>0</v>
      </c>
    </row>
    <row r="12" spans="1:17" ht="15" customHeight="1">
      <c r="A12" s="26" t="s">
        <v>32</v>
      </c>
      <c r="B12" s="27">
        <f t="shared" si="0"/>
        <v>153810</v>
      </c>
      <c r="C12" s="28">
        <f t="shared" si="1"/>
        <v>122460</v>
      </c>
      <c r="D12" s="28">
        <v>300</v>
      </c>
      <c r="E12" s="28">
        <v>0</v>
      </c>
      <c r="F12" s="28">
        <v>122160</v>
      </c>
      <c r="G12" s="28">
        <f t="shared" si="2"/>
        <v>31350</v>
      </c>
      <c r="H12" s="28">
        <v>7750</v>
      </c>
      <c r="I12" s="28">
        <v>20000</v>
      </c>
      <c r="J12" s="28">
        <v>3600</v>
      </c>
      <c r="K12" s="28">
        <v>4000</v>
      </c>
      <c r="L12" s="28">
        <f t="shared" si="3"/>
        <v>149810</v>
      </c>
      <c r="M12" s="28">
        <v>0</v>
      </c>
      <c r="N12" s="28">
        <v>120000</v>
      </c>
      <c r="O12" s="28">
        <v>29650</v>
      </c>
      <c r="P12" s="28">
        <v>0</v>
      </c>
      <c r="Q12" s="29">
        <v>160</v>
      </c>
    </row>
    <row r="13" spans="1:17" ht="15" customHeight="1">
      <c r="A13" s="26" t="s">
        <v>33</v>
      </c>
      <c r="B13" s="27">
        <f t="shared" si="0"/>
        <v>255140</v>
      </c>
      <c r="C13" s="28">
        <f t="shared" si="1"/>
        <v>223140</v>
      </c>
      <c r="D13" s="28">
        <v>0</v>
      </c>
      <c r="E13" s="28">
        <v>155000</v>
      </c>
      <c r="F13" s="28">
        <v>68140</v>
      </c>
      <c r="G13" s="28">
        <f t="shared" si="2"/>
        <v>32000</v>
      </c>
      <c r="H13" s="28">
        <v>15000</v>
      </c>
      <c r="I13" s="28">
        <v>13000</v>
      </c>
      <c r="J13" s="28">
        <v>4000</v>
      </c>
      <c r="K13" s="28">
        <v>22000</v>
      </c>
      <c r="L13" s="28">
        <f t="shared" si="3"/>
        <v>233140</v>
      </c>
      <c r="M13" s="28">
        <v>0</v>
      </c>
      <c r="N13" s="28">
        <v>216800</v>
      </c>
      <c r="O13" s="28">
        <v>16340</v>
      </c>
      <c r="P13" s="28">
        <v>0</v>
      </c>
      <c r="Q13" s="29">
        <v>0</v>
      </c>
    </row>
    <row r="14" spans="1:17" ht="15" customHeight="1">
      <c r="A14" s="26" t="s">
        <v>25</v>
      </c>
      <c r="B14" s="27">
        <f t="shared" si="0"/>
        <v>94452</v>
      </c>
      <c r="C14" s="28">
        <f t="shared" si="1"/>
        <v>8500</v>
      </c>
      <c r="D14" s="28">
        <v>3500</v>
      </c>
      <c r="E14" s="28">
        <v>0</v>
      </c>
      <c r="F14" s="28">
        <v>5000</v>
      </c>
      <c r="G14" s="28">
        <f t="shared" si="2"/>
        <v>85952</v>
      </c>
      <c r="H14" s="28">
        <v>69413</v>
      </c>
      <c r="I14" s="28">
        <v>13189</v>
      </c>
      <c r="J14" s="28">
        <v>3350</v>
      </c>
      <c r="K14" s="28">
        <v>18489</v>
      </c>
      <c r="L14" s="28">
        <f t="shared" si="3"/>
        <v>75963</v>
      </c>
      <c r="M14" s="28">
        <v>0</v>
      </c>
      <c r="N14" s="28">
        <v>3500</v>
      </c>
      <c r="O14" s="28">
        <v>72403</v>
      </c>
      <c r="P14" s="28">
        <v>0</v>
      </c>
      <c r="Q14" s="29">
        <v>60</v>
      </c>
    </row>
    <row r="15" spans="1:17" ht="15" customHeight="1">
      <c r="A15" s="26"/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9"/>
    </row>
    <row r="16" spans="1:17" ht="15" customHeight="1">
      <c r="A16" s="26" t="s">
        <v>34</v>
      </c>
      <c r="B16" s="27">
        <f t="shared" si="0"/>
        <v>1691358</v>
      </c>
      <c r="C16" s="28">
        <f t="shared" si="1"/>
        <v>0</v>
      </c>
      <c r="D16" s="28">
        <f>SUM(D6:D7)</f>
        <v>0</v>
      </c>
      <c r="E16" s="28">
        <f>SUM(E6:E7)</f>
        <v>0</v>
      </c>
      <c r="F16" s="28">
        <f>SUM(F6:F7)</f>
        <v>0</v>
      </c>
      <c r="G16" s="28">
        <f t="shared" si="2"/>
        <v>1691358</v>
      </c>
      <c r="H16" s="28">
        <f>SUM(H6:H7)</f>
        <v>259171</v>
      </c>
      <c r="I16" s="28">
        <f>SUM(I6:I7)</f>
        <v>1954</v>
      </c>
      <c r="J16" s="28">
        <f>SUM(J6:J7)</f>
        <v>1430233</v>
      </c>
      <c r="K16" s="28">
        <f>SUM(K6:K7)</f>
        <v>1280808</v>
      </c>
      <c r="L16" s="28">
        <f t="shared" si="3"/>
        <v>410550</v>
      </c>
      <c r="M16" s="28">
        <f>SUM(M6:M7)</f>
        <v>0</v>
      </c>
      <c r="N16" s="28">
        <f>SUM(N6:N7)</f>
        <v>47000</v>
      </c>
      <c r="O16" s="28">
        <f>SUM(O6:O7)</f>
        <v>361973</v>
      </c>
      <c r="P16" s="28">
        <f>SUM(P6:P7)</f>
        <v>0</v>
      </c>
      <c r="Q16" s="29">
        <f>SUM(Q6:Q7)</f>
        <v>1577</v>
      </c>
    </row>
    <row r="17" spans="1:17" ht="15" customHeight="1">
      <c r="A17" s="26" t="s">
        <v>35</v>
      </c>
      <c r="B17" s="27">
        <f t="shared" si="0"/>
        <v>754653</v>
      </c>
      <c r="C17" s="28">
        <f t="shared" si="1"/>
        <v>354100</v>
      </c>
      <c r="D17" s="28">
        <f>SUM(D8:D14)</f>
        <v>3800</v>
      </c>
      <c r="E17" s="28">
        <f>SUM(E8:E14)</f>
        <v>155000</v>
      </c>
      <c r="F17" s="28">
        <f>SUM(F8:F14)</f>
        <v>195300</v>
      </c>
      <c r="G17" s="28">
        <f t="shared" si="2"/>
        <v>400553</v>
      </c>
      <c r="H17" s="28">
        <f>SUM(H8:H14)</f>
        <v>329808</v>
      </c>
      <c r="I17" s="28">
        <f>SUM(I8:I14)</f>
        <v>46189</v>
      </c>
      <c r="J17" s="28">
        <f>SUM(J8:J14)</f>
        <v>24556</v>
      </c>
      <c r="K17" s="28">
        <f>SUM(K8:K14)</f>
        <v>80510</v>
      </c>
      <c r="L17" s="28">
        <f t="shared" si="3"/>
        <v>674143</v>
      </c>
      <c r="M17" s="28">
        <f>SUM(M8:M14)</f>
        <v>0</v>
      </c>
      <c r="N17" s="28">
        <f>SUM(N8:N14)</f>
        <v>345800</v>
      </c>
      <c r="O17" s="28">
        <f>SUM(O8:O14)</f>
        <v>326353</v>
      </c>
      <c r="P17" s="28">
        <f>SUM(P8:P14)</f>
        <v>0</v>
      </c>
      <c r="Q17" s="29">
        <f>SUM(Q8:Q14)</f>
        <v>1990</v>
      </c>
    </row>
    <row r="18" spans="1:17" ht="15" customHeight="1">
      <c r="A18" s="30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3"/>
    </row>
    <row r="19" spans="1:17" ht="15" customHeight="1" thickBot="1">
      <c r="A19" s="34" t="s">
        <v>6</v>
      </c>
      <c r="B19" s="35">
        <f>+C19+G19</f>
        <v>2446011</v>
      </c>
      <c r="C19" s="36">
        <f t="shared" si="1"/>
        <v>354100</v>
      </c>
      <c r="D19" s="35">
        <f>SUM(D16:D17)</f>
        <v>3800</v>
      </c>
      <c r="E19" s="35">
        <f>SUM(E16:E17)</f>
        <v>155000</v>
      </c>
      <c r="F19" s="35">
        <f>SUM(F16:F17)</f>
        <v>195300</v>
      </c>
      <c r="G19" s="36">
        <f t="shared" si="2"/>
        <v>2091911</v>
      </c>
      <c r="H19" s="35">
        <f>SUM(H16:H17)</f>
        <v>588979</v>
      </c>
      <c r="I19" s="35">
        <f>SUM(I16:I17)</f>
        <v>48143</v>
      </c>
      <c r="J19" s="35">
        <f>SUM(J16:J17)</f>
        <v>1454789</v>
      </c>
      <c r="K19" s="36">
        <f>SUM(K16:K17)</f>
        <v>1361318</v>
      </c>
      <c r="L19" s="35">
        <f>SUM(M19:Q19)</f>
        <v>1084693</v>
      </c>
      <c r="M19" s="35">
        <f>SUM(M16:M17)</f>
        <v>0</v>
      </c>
      <c r="N19" s="35">
        <f>SUM(N16:N17)</f>
        <v>392800</v>
      </c>
      <c r="O19" s="35">
        <f>SUM(O16:O17)</f>
        <v>688326</v>
      </c>
      <c r="P19" s="35">
        <f>SUM(P16:P17)</f>
        <v>0</v>
      </c>
      <c r="Q19" s="37">
        <f>SUM(Q16:Q17)</f>
        <v>3567</v>
      </c>
    </row>
  </sheetData>
  <sheetProtection/>
  <mergeCells count="4">
    <mergeCell ref="C3:J3"/>
    <mergeCell ref="K3:Q3"/>
    <mergeCell ref="C4:F4"/>
    <mergeCell ref="G4:J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Gifu</cp:lastModifiedBy>
  <cp:lastPrinted>2015-10-23T01:41:35Z</cp:lastPrinted>
  <dcterms:created xsi:type="dcterms:W3CDTF">2015-10-23T01:38:50Z</dcterms:created>
  <dcterms:modified xsi:type="dcterms:W3CDTF">2015-10-23T01:41:38Z</dcterms:modified>
  <cp:category/>
  <cp:version/>
  <cp:contentType/>
  <cp:contentStatus/>
</cp:coreProperties>
</file>