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<sst xmlns="http://schemas.openxmlformats.org/spreadsheetml/2006/main" count="149" uniqueCount="113">
  <si>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</si>
  <si>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</si>
  <si>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</si>
  <si>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</si>
  <si>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</si>
  <si>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</si>
  <si>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</si>
  <si>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</si>
  <si>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</si>
  <si>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</si>
  <si>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</si>
  <si>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</si>
  <si>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</si>
  <si>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</si>
  <si>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</si>
  <si>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</si>
  <si>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27年  12月分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</si>
  <si>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</si>
  <si>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</si>
  <si>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</si>
  <si>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</si>
  <si>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</si>
  <si>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</si>
  <si>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</si>
  <si>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</si>
  <si>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</si>
  <si>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</si>
  <si>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</si>
  <si>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</si>
  <si>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</si>
  <si>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</si>
  <si>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</si>
  <si>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</si>
  <si>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</si>
  <si>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</si>
  <si>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</si>
  <si>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</si>
  <si>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</si>
  <si>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</si>
  <si>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</si>
  <si>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</si>
  <si>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</si>
  <si>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</si>
  <si>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</si>
  <si>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</si>
  <si>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</si>
  <si>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</si>
  <si>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</si>
  <si>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</si>
  <si>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</si>
  <si>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</si>
  <si>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</si>
  <si>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</si>
  <si>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</si>
  <si>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</si>
  <si>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</si>
  <si>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</si>
  <si>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</si>
  <si>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</si>
  <si>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</si>
  <si>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</si>
  <si>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</si>
  <si>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</si>
  <si>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</si>
  <si>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</si>
  <si>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</si>
  <si>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</si>
  <si>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</si>
  <si>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</si>
  <si>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</si>
  <si>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</si>
  <si>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</si>
  <si>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</si>
  <si>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</si>
  <si>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</si>
  <si>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</si>
  <si>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</si>
  <si>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</si>
  <si>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</si>
  <si>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</si>
  <si>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</si>
  <si>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</si>
  <si>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</si>
  <si>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</si>
  <si>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</si>
  <si>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</si>
  <si>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</si>
  <si>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</si>
  <si>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</si>
  <si>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</si>
  <si>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</si>
  <si>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</si>
  <si>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</si>
  <si>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</si>
  <si>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</si>
  <si>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</si>
  <si>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</si>
  <si>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</si>
  <si>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</si>
  <si>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</si>
  <si>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</si>
  <si>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</si>
  <si>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</si>
  <si>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</si>
  <si>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</si>
  <si>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</si>
  <si>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ｺﾝｸﾘｰﾄ</t>
  </si>
  <si>
    <t>構造別・用途別工事費予定額内訳表</t>
  </si>
  <si>
    <t>建築主別・用途別工事費予定額内訳表</t>
  </si>
  <si>
    <t>　　　　単位：万円</t>
  </si>
  <si>
    <t>平成  27年  12月分</t>
  </si>
  <si>
    <t>着工建築物概報（３）</t>
  </si>
  <si>
    <t>（県市町村名）岐阜県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</si>
</sst>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10" xfId="48" applyFont="1" applyBorder="1" applyAlignment="1">
      <alignment horizontal="center"/>
    </xf>
    <xf numFmtId="38" fontId="2" fillId="0" borderId="11" xfId="48" applyFont="1" applyBorder="1" applyAlignment="1">
      <alignment horizontal="center"/>
    </xf>
    <xf numFmtId="38" fontId="2" fillId="0" borderId="35" xfId="48" applyFont="1" applyBorder="1" applyAlignment="1">
      <alignment horizontal="center"/>
    </xf>
    <xf numFmtId="38" fontId="2" fillId="0" borderId="36" xfId="48" applyFont="1" applyBorder="1" applyAlignment="1">
      <alignment horizontal="center"/>
    </xf>
    <xf numFmtId="38" fontId="2" fillId="0" borderId="37" xfId="48" applyFont="1" applyBorder="1" applyAlignment="1">
      <alignment horizontal="center"/>
    </xf>
    <xf numFmtId="38" fontId="2" fillId="0" borderId="38" xfId="48" applyFont="1" applyBorder="1" applyAlignment="1">
      <alignment horizontal="center"/>
    </xf>
    <xf numFmtId="38" fontId="2" fillId="0" borderId="0" xfId="48" applyFont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28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4" xfId="48" applyFont="1" applyBorder="1" applyAlignment="1">
      <alignment horizontal="center"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6" xfId="48" applyFont="1" applyBorder="1" applyAlignment="1">
      <alignment/>
    </xf>
    <xf numFmtId="38" fontId="2" fillId="0" borderId="57" xfId="48" applyFont="1" applyBorder="1" applyAlignment="1">
      <alignment/>
    </xf>
    <xf numFmtId="38" fontId="2" fillId="0" borderId="58" xfId="48" applyFont="1" applyBorder="1" applyAlignment="1">
      <alignment/>
    </xf>
    <xf numFmtId="38" fontId="2" fillId="0" borderId="59" xfId="48" applyFont="1" applyBorder="1" applyAlignment="1">
      <alignment/>
    </xf>
    <xf numFmtId="38" fontId="2" fillId="0" borderId="60" xfId="48" applyFont="1" applyBorder="1" applyAlignment="1">
      <alignment/>
    </xf>
    <xf numFmtId="38" fontId="2" fillId="0" borderId="61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4" sqref="P14"/>
    </sheetView>
  </sheetViews>
  <sheetFormatPr defaultColWidth="7.625" defaultRowHeight="15" customHeight="1"/>
  <cols>
    <col min="1" max="13" width="9.625" style="38" customWidth="1"/>
    <col min="14" max="16384" width="7.625" style="38" customWidth="1"/>
  </cols>
  <sheetData>
    <row r="1" spans="6:9" ht="18" customHeight="1">
      <c r="F1" s="39" t="s">
        <v>3</v>
      </c>
      <c r="I1" s="38" t="s">
        <v>16</v>
      </c>
    </row>
    <row r="2" ht="15" customHeight="1" thickBot="1">
      <c r="M2" s="40" t="s">
        <v>13</v>
      </c>
    </row>
    <row r="3" spans="1:13" s="47" customFormat="1" ht="15" customHeight="1">
      <c r="A3" s="41"/>
      <c r="B3" s="42"/>
      <c r="C3" s="43" t="s">
        <v>12</v>
      </c>
      <c r="D3" s="44"/>
      <c r="E3" s="44"/>
      <c r="F3" s="44"/>
      <c r="G3" s="44"/>
      <c r="H3" s="44"/>
      <c r="I3" s="44"/>
      <c r="J3" s="44"/>
      <c r="K3" s="45"/>
      <c r="L3" s="43" t="s">
        <v>11</v>
      </c>
      <c r="M3" s="46"/>
    </row>
    <row r="4" spans="1:13" s="47" customFormat="1" ht="15" customHeight="1" thickBot="1">
      <c r="A4" s="48"/>
      <c r="B4" s="49" t="s">
        <v>4</v>
      </c>
      <c r="C4" s="50" t="s">
        <v>5</v>
      </c>
      <c r="D4" s="51" t="s">
        <v>14</v>
      </c>
      <c r="E4" s="51" t="s">
        <v>15</v>
      </c>
      <c r="F4" s="50" t="s">
        <v>6</v>
      </c>
      <c r="G4" s="50" t="s">
        <v>7</v>
      </c>
      <c r="H4" s="52" t="s">
        <v>8</v>
      </c>
      <c r="I4" s="52" t="s">
        <v>9</v>
      </c>
      <c r="J4" s="52" t="s">
        <v>10</v>
      </c>
      <c r="K4" s="52" t="s">
        <v>0</v>
      </c>
      <c r="L4" s="52" t="s">
        <v>2</v>
      </c>
      <c r="M4" s="53" t="s">
        <v>1</v>
      </c>
    </row>
    <row r="5" spans="1:13" s="58" customFormat="1" ht="15" customHeight="1">
      <c r="A5" s="54" t="s">
        <v>17</v>
      </c>
      <c r="B5" s="55">
        <f aca="true" t="shared" si="0" ref="B5:B26">SUM(C5:K5)</f>
        <v>35336</v>
      </c>
      <c r="C5" s="56">
        <v>20942</v>
      </c>
      <c r="D5" s="56">
        <v>1324</v>
      </c>
      <c r="E5" s="56">
        <v>108</v>
      </c>
      <c r="F5" s="56">
        <v>182</v>
      </c>
      <c r="G5" s="56">
        <v>0</v>
      </c>
      <c r="H5" s="56">
        <v>832</v>
      </c>
      <c r="I5" s="56">
        <v>7590</v>
      </c>
      <c r="J5" s="56">
        <v>4259</v>
      </c>
      <c r="K5" s="56">
        <v>99</v>
      </c>
      <c r="L5" s="56">
        <v>20578</v>
      </c>
      <c r="M5" s="57">
        <v>14758</v>
      </c>
    </row>
    <row r="6" spans="1:13" ht="15" customHeight="1">
      <c r="A6" s="59" t="s">
        <v>18</v>
      </c>
      <c r="B6" s="60">
        <f t="shared" si="0"/>
        <v>16023</v>
      </c>
      <c r="C6" s="61">
        <v>8217</v>
      </c>
      <c r="D6" s="61">
        <v>165</v>
      </c>
      <c r="E6" s="61">
        <v>0</v>
      </c>
      <c r="F6" s="61">
        <v>5449</v>
      </c>
      <c r="G6" s="61">
        <v>0</v>
      </c>
      <c r="H6" s="61">
        <v>381</v>
      </c>
      <c r="I6" s="61">
        <v>42</v>
      </c>
      <c r="J6" s="61">
        <v>1517</v>
      </c>
      <c r="K6" s="61">
        <v>252</v>
      </c>
      <c r="L6" s="61">
        <v>7524</v>
      </c>
      <c r="M6" s="62">
        <v>8499</v>
      </c>
    </row>
    <row r="7" spans="1:13" ht="15" customHeight="1">
      <c r="A7" s="59" t="s">
        <v>19</v>
      </c>
      <c r="B7" s="60">
        <f t="shared" si="0"/>
        <v>2596</v>
      </c>
      <c r="C7" s="61">
        <v>2295</v>
      </c>
      <c r="D7" s="61">
        <v>0</v>
      </c>
      <c r="E7" s="61">
        <v>64</v>
      </c>
      <c r="F7" s="61">
        <v>64</v>
      </c>
      <c r="G7" s="61">
        <v>0</v>
      </c>
      <c r="H7" s="61">
        <v>50</v>
      </c>
      <c r="I7" s="61">
        <v>97</v>
      </c>
      <c r="J7" s="61">
        <v>0</v>
      </c>
      <c r="K7" s="61">
        <v>26</v>
      </c>
      <c r="L7" s="61">
        <v>2182</v>
      </c>
      <c r="M7" s="62">
        <v>414</v>
      </c>
    </row>
    <row r="8" spans="1:13" ht="15" customHeight="1">
      <c r="A8" s="59" t="s">
        <v>20</v>
      </c>
      <c r="B8" s="60">
        <f t="shared" si="0"/>
        <v>6315</v>
      </c>
      <c r="C8" s="61">
        <v>4548</v>
      </c>
      <c r="D8" s="61">
        <v>0</v>
      </c>
      <c r="E8" s="61">
        <v>0</v>
      </c>
      <c r="F8" s="61">
        <v>31</v>
      </c>
      <c r="G8" s="61">
        <v>0</v>
      </c>
      <c r="H8" s="61">
        <v>1085</v>
      </c>
      <c r="I8" s="61">
        <v>443</v>
      </c>
      <c r="J8" s="61">
        <v>0</v>
      </c>
      <c r="K8" s="61">
        <v>208</v>
      </c>
      <c r="L8" s="61">
        <v>3524</v>
      </c>
      <c r="M8" s="62">
        <v>2791</v>
      </c>
    </row>
    <row r="9" spans="1:13" ht="15" customHeight="1">
      <c r="A9" s="59" t="s">
        <v>21</v>
      </c>
      <c r="B9" s="60">
        <f t="shared" si="0"/>
        <v>7296</v>
      </c>
      <c r="C9" s="61">
        <v>3341</v>
      </c>
      <c r="D9" s="61">
        <v>151</v>
      </c>
      <c r="E9" s="61">
        <v>0</v>
      </c>
      <c r="F9" s="61">
        <v>1973</v>
      </c>
      <c r="G9" s="61">
        <v>0</v>
      </c>
      <c r="H9" s="61">
        <v>1539</v>
      </c>
      <c r="I9" s="61">
        <v>24</v>
      </c>
      <c r="J9" s="61">
        <v>239</v>
      </c>
      <c r="K9" s="61">
        <v>29</v>
      </c>
      <c r="L9" s="61">
        <v>4009</v>
      </c>
      <c r="M9" s="62">
        <v>3287</v>
      </c>
    </row>
    <row r="10" spans="1:13" ht="15" customHeight="1">
      <c r="A10" s="59" t="s">
        <v>22</v>
      </c>
      <c r="B10" s="60">
        <f t="shared" si="0"/>
        <v>5414</v>
      </c>
      <c r="C10" s="61">
        <v>3123</v>
      </c>
      <c r="D10" s="61">
        <v>0</v>
      </c>
      <c r="E10" s="61">
        <v>0</v>
      </c>
      <c r="F10" s="61">
        <v>0</v>
      </c>
      <c r="G10" s="61">
        <v>145</v>
      </c>
      <c r="H10" s="61">
        <v>1497</v>
      </c>
      <c r="I10" s="61">
        <v>0</v>
      </c>
      <c r="J10" s="61">
        <v>278</v>
      </c>
      <c r="K10" s="61">
        <v>371</v>
      </c>
      <c r="L10" s="61">
        <v>3596</v>
      </c>
      <c r="M10" s="62">
        <v>1818</v>
      </c>
    </row>
    <row r="11" spans="1:13" ht="15" customHeight="1">
      <c r="A11" s="59" t="s">
        <v>23</v>
      </c>
      <c r="B11" s="60">
        <f t="shared" si="0"/>
        <v>1006</v>
      </c>
      <c r="C11" s="61">
        <v>950</v>
      </c>
      <c r="D11" s="61">
        <v>0</v>
      </c>
      <c r="E11" s="61">
        <v>0</v>
      </c>
      <c r="F11" s="61">
        <v>56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995</v>
      </c>
      <c r="M11" s="62">
        <v>11</v>
      </c>
    </row>
    <row r="12" spans="1:13" ht="15" customHeight="1">
      <c r="A12" s="59" t="s">
        <v>24</v>
      </c>
      <c r="B12" s="60">
        <f t="shared" si="0"/>
        <v>1861</v>
      </c>
      <c r="C12" s="61">
        <v>761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40</v>
      </c>
      <c r="J12" s="61">
        <v>1060</v>
      </c>
      <c r="K12" s="61">
        <v>0</v>
      </c>
      <c r="L12" s="61">
        <v>734</v>
      </c>
      <c r="M12" s="62">
        <v>1127</v>
      </c>
    </row>
    <row r="13" spans="1:13" ht="15" customHeight="1">
      <c r="A13" s="59" t="s">
        <v>25</v>
      </c>
      <c r="B13" s="60">
        <f t="shared" si="0"/>
        <v>3845</v>
      </c>
      <c r="C13" s="61">
        <v>3039</v>
      </c>
      <c r="D13" s="61">
        <v>0</v>
      </c>
      <c r="E13" s="61">
        <v>0</v>
      </c>
      <c r="F13" s="61">
        <v>144</v>
      </c>
      <c r="G13" s="61">
        <v>0</v>
      </c>
      <c r="H13" s="61">
        <v>0</v>
      </c>
      <c r="I13" s="61">
        <v>0</v>
      </c>
      <c r="J13" s="61">
        <v>171</v>
      </c>
      <c r="K13" s="61">
        <v>491</v>
      </c>
      <c r="L13" s="61">
        <v>2741</v>
      </c>
      <c r="M13" s="62">
        <v>1104</v>
      </c>
    </row>
    <row r="14" spans="1:13" ht="15" customHeight="1">
      <c r="A14" s="59" t="s">
        <v>26</v>
      </c>
      <c r="B14" s="60">
        <f t="shared" si="0"/>
        <v>2466</v>
      </c>
      <c r="C14" s="61">
        <v>1444</v>
      </c>
      <c r="D14" s="61">
        <v>0</v>
      </c>
      <c r="E14" s="61">
        <v>0</v>
      </c>
      <c r="F14" s="61">
        <v>1000</v>
      </c>
      <c r="G14" s="61">
        <v>0</v>
      </c>
      <c r="H14" s="61">
        <v>0</v>
      </c>
      <c r="I14" s="61">
        <v>22</v>
      </c>
      <c r="J14" s="61">
        <v>0</v>
      </c>
      <c r="K14" s="61">
        <v>0</v>
      </c>
      <c r="L14" s="61">
        <v>1351</v>
      </c>
      <c r="M14" s="62">
        <v>1115</v>
      </c>
    </row>
    <row r="15" spans="1:13" ht="15" customHeight="1">
      <c r="A15" s="59" t="s">
        <v>27</v>
      </c>
      <c r="B15" s="60">
        <f t="shared" si="0"/>
        <v>5058</v>
      </c>
      <c r="C15" s="61">
        <v>2517</v>
      </c>
      <c r="D15" s="61">
        <v>0</v>
      </c>
      <c r="E15" s="61">
        <v>0</v>
      </c>
      <c r="F15" s="61">
        <v>1108</v>
      </c>
      <c r="G15" s="61">
        <v>0</v>
      </c>
      <c r="H15" s="61">
        <v>1433</v>
      </c>
      <c r="I15" s="61">
        <v>0</v>
      </c>
      <c r="J15" s="61">
        <v>0</v>
      </c>
      <c r="K15" s="61">
        <v>0</v>
      </c>
      <c r="L15" s="61">
        <v>2163</v>
      </c>
      <c r="M15" s="62">
        <v>2895</v>
      </c>
    </row>
    <row r="16" spans="1:13" ht="15" customHeight="1">
      <c r="A16" s="59" t="s">
        <v>28</v>
      </c>
      <c r="B16" s="60">
        <f t="shared" si="0"/>
        <v>3109</v>
      </c>
      <c r="C16" s="61">
        <v>3039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70</v>
      </c>
      <c r="J16" s="61">
        <v>0</v>
      </c>
      <c r="K16" s="61">
        <v>0</v>
      </c>
      <c r="L16" s="61">
        <v>2804</v>
      </c>
      <c r="M16" s="62">
        <v>305</v>
      </c>
    </row>
    <row r="17" spans="1:13" ht="15" customHeight="1">
      <c r="A17" s="59" t="s">
        <v>29</v>
      </c>
      <c r="B17" s="60">
        <f t="shared" si="0"/>
        <v>88994</v>
      </c>
      <c r="C17" s="61">
        <v>5649</v>
      </c>
      <c r="D17" s="61">
        <v>192</v>
      </c>
      <c r="E17" s="61">
        <v>0</v>
      </c>
      <c r="F17" s="61">
        <v>78116</v>
      </c>
      <c r="G17" s="61">
        <v>0</v>
      </c>
      <c r="H17" s="61">
        <v>506</v>
      </c>
      <c r="I17" s="61">
        <v>40</v>
      </c>
      <c r="J17" s="61">
        <v>526</v>
      </c>
      <c r="K17" s="61">
        <v>3965</v>
      </c>
      <c r="L17" s="61">
        <v>4808</v>
      </c>
      <c r="M17" s="62">
        <v>84186</v>
      </c>
    </row>
    <row r="18" spans="1:13" ht="15" customHeight="1">
      <c r="A18" s="59" t="s">
        <v>30</v>
      </c>
      <c r="B18" s="60">
        <f t="shared" si="0"/>
        <v>9537</v>
      </c>
      <c r="C18" s="61">
        <v>4112</v>
      </c>
      <c r="D18" s="61">
        <v>260</v>
      </c>
      <c r="E18" s="61">
        <v>19</v>
      </c>
      <c r="F18" s="61">
        <v>4960</v>
      </c>
      <c r="G18" s="61">
        <v>35</v>
      </c>
      <c r="H18" s="61">
        <v>64</v>
      </c>
      <c r="I18" s="61">
        <v>87</v>
      </c>
      <c r="J18" s="61">
        <v>0</v>
      </c>
      <c r="K18" s="61">
        <v>0</v>
      </c>
      <c r="L18" s="61">
        <v>3767</v>
      </c>
      <c r="M18" s="62">
        <v>5770</v>
      </c>
    </row>
    <row r="19" spans="1:13" ht="15" customHeight="1">
      <c r="A19" s="59" t="s">
        <v>31</v>
      </c>
      <c r="B19" s="60">
        <f t="shared" si="0"/>
        <v>1748</v>
      </c>
      <c r="C19" s="61">
        <v>1270</v>
      </c>
      <c r="D19" s="61">
        <v>0</v>
      </c>
      <c r="E19" s="61">
        <v>478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1575</v>
      </c>
      <c r="M19" s="62">
        <v>173</v>
      </c>
    </row>
    <row r="20" spans="1:13" ht="15" customHeight="1">
      <c r="A20" s="59" t="s">
        <v>32</v>
      </c>
      <c r="B20" s="60">
        <f t="shared" si="0"/>
        <v>2967</v>
      </c>
      <c r="C20" s="61">
        <v>2967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2270</v>
      </c>
      <c r="M20" s="62">
        <v>697</v>
      </c>
    </row>
    <row r="21" spans="1:13" ht="15" customHeight="1">
      <c r="A21" s="59" t="s">
        <v>33</v>
      </c>
      <c r="B21" s="60">
        <f t="shared" si="0"/>
        <v>1165</v>
      </c>
      <c r="C21" s="61">
        <v>808</v>
      </c>
      <c r="D21" s="61">
        <v>0</v>
      </c>
      <c r="E21" s="61">
        <v>0</v>
      </c>
      <c r="F21" s="61">
        <v>0</v>
      </c>
      <c r="G21" s="61">
        <v>189</v>
      </c>
      <c r="H21" s="61">
        <v>150</v>
      </c>
      <c r="I21" s="61">
        <v>0</v>
      </c>
      <c r="J21" s="61">
        <v>0</v>
      </c>
      <c r="K21" s="61">
        <v>18</v>
      </c>
      <c r="L21" s="61">
        <v>754</v>
      </c>
      <c r="M21" s="62">
        <v>411</v>
      </c>
    </row>
    <row r="22" spans="1:13" ht="15" customHeight="1">
      <c r="A22" s="59" t="s">
        <v>34</v>
      </c>
      <c r="B22" s="60">
        <f t="shared" si="0"/>
        <v>4747</v>
      </c>
      <c r="C22" s="61">
        <v>1895</v>
      </c>
      <c r="D22" s="61">
        <v>0</v>
      </c>
      <c r="E22" s="61">
        <v>0</v>
      </c>
      <c r="F22" s="61">
        <v>1384</v>
      </c>
      <c r="G22" s="61">
        <v>0</v>
      </c>
      <c r="H22" s="61">
        <v>0</v>
      </c>
      <c r="I22" s="61">
        <v>0</v>
      </c>
      <c r="J22" s="61">
        <v>0</v>
      </c>
      <c r="K22" s="61">
        <v>1468</v>
      </c>
      <c r="L22" s="61">
        <v>2671</v>
      </c>
      <c r="M22" s="62">
        <v>2076</v>
      </c>
    </row>
    <row r="23" spans="1:13" ht="15" customHeight="1">
      <c r="A23" s="59" t="s">
        <v>35</v>
      </c>
      <c r="B23" s="60">
        <f t="shared" si="0"/>
        <v>1122</v>
      </c>
      <c r="C23" s="61">
        <v>406</v>
      </c>
      <c r="D23" s="61">
        <v>0</v>
      </c>
      <c r="E23" s="61">
        <v>0</v>
      </c>
      <c r="F23" s="61">
        <v>640</v>
      </c>
      <c r="G23" s="61">
        <v>0</v>
      </c>
      <c r="H23" s="61">
        <v>0</v>
      </c>
      <c r="I23" s="61">
        <v>76</v>
      </c>
      <c r="J23" s="61">
        <v>0</v>
      </c>
      <c r="K23" s="61">
        <v>0</v>
      </c>
      <c r="L23" s="61">
        <v>385</v>
      </c>
      <c r="M23" s="62">
        <v>737</v>
      </c>
    </row>
    <row r="24" spans="1:13" ht="15" customHeight="1">
      <c r="A24" s="59" t="s">
        <v>36</v>
      </c>
      <c r="B24" s="60">
        <f t="shared" si="0"/>
        <v>891</v>
      </c>
      <c r="C24" s="61">
        <v>796</v>
      </c>
      <c r="D24" s="61">
        <v>0</v>
      </c>
      <c r="E24" s="61">
        <v>0</v>
      </c>
      <c r="F24" s="61">
        <v>95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891</v>
      </c>
      <c r="M24" s="62">
        <v>0</v>
      </c>
    </row>
    <row r="25" spans="1:13" ht="15" customHeight="1">
      <c r="A25" s="63" t="s">
        <v>37</v>
      </c>
      <c r="B25" s="64">
        <f t="shared" si="0"/>
        <v>571</v>
      </c>
      <c r="C25" s="65">
        <v>571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366</v>
      </c>
      <c r="M25" s="66">
        <v>205</v>
      </c>
    </row>
    <row r="26" spans="1:13" ht="15" customHeight="1">
      <c r="A26" s="67" t="s">
        <v>60</v>
      </c>
      <c r="B26" s="68">
        <f t="shared" si="0"/>
        <v>202067</v>
      </c>
      <c r="C26" s="69">
        <v>72690</v>
      </c>
      <c r="D26" s="69">
        <v>2092</v>
      </c>
      <c r="E26" s="69">
        <v>669</v>
      </c>
      <c r="F26" s="69">
        <v>95202</v>
      </c>
      <c r="G26" s="69">
        <v>369</v>
      </c>
      <c r="H26" s="69">
        <v>7537</v>
      </c>
      <c r="I26" s="69">
        <v>8531</v>
      </c>
      <c r="J26" s="69">
        <v>8050</v>
      </c>
      <c r="K26" s="69">
        <v>6927</v>
      </c>
      <c r="L26" s="69">
        <v>69688</v>
      </c>
      <c r="M26" s="70">
        <v>132379</v>
      </c>
    </row>
    <row r="27" spans="1:13" ht="1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15" customHeight="1">
      <c r="A28" s="59" t="s">
        <v>38</v>
      </c>
      <c r="B28" s="60">
        <f>SUM(C28:K28)</f>
        <v>5872</v>
      </c>
      <c r="C28" s="61">
        <v>2669</v>
      </c>
      <c r="D28" s="61">
        <v>154</v>
      </c>
      <c r="E28" s="61">
        <v>0</v>
      </c>
      <c r="F28" s="61">
        <v>160</v>
      </c>
      <c r="G28" s="61">
        <v>0</v>
      </c>
      <c r="H28" s="61">
        <v>0</v>
      </c>
      <c r="I28" s="61">
        <v>0</v>
      </c>
      <c r="J28" s="61">
        <v>2889</v>
      </c>
      <c r="K28" s="61">
        <v>0</v>
      </c>
      <c r="L28" s="61">
        <v>2596</v>
      </c>
      <c r="M28" s="62">
        <v>3276</v>
      </c>
    </row>
    <row r="29" spans="1:13" ht="15" customHeight="1">
      <c r="A29" s="63" t="s">
        <v>39</v>
      </c>
      <c r="B29" s="64">
        <f>SUM(C29:K29)</f>
        <v>1475</v>
      </c>
      <c r="C29" s="65">
        <v>1092</v>
      </c>
      <c r="D29" s="65">
        <v>0</v>
      </c>
      <c r="E29" s="65">
        <v>0</v>
      </c>
      <c r="F29" s="65">
        <v>383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1059</v>
      </c>
      <c r="M29" s="66">
        <v>416</v>
      </c>
    </row>
    <row r="30" spans="1:13" ht="15" customHeight="1">
      <c r="A30" s="67" t="s">
        <v>61</v>
      </c>
      <c r="B30" s="68">
        <f>SUM(C30:K30)</f>
        <v>7347</v>
      </c>
      <c r="C30" s="69">
        <v>3761</v>
      </c>
      <c r="D30" s="69">
        <v>154</v>
      </c>
      <c r="E30" s="69">
        <v>0</v>
      </c>
      <c r="F30" s="69">
        <v>543</v>
      </c>
      <c r="G30" s="69">
        <v>0</v>
      </c>
      <c r="H30" s="69">
        <v>0</v>
      </c>
      <c r="I30" s="69">
        <v>0</v>
      </c>
      <c r="J30" s="69">
        <v>2889</v>
      </c>
      <c r="K30" s="69">
        <v>0</v>
      </c>
      <c r="L30" s="69">
        <v>3655</v>
      </c>
      <c r="M30" s="70">
        <v>3692</v>
      </c>
    </row>
    <row r="31" spans="1:13" ht="1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2"/>
    </row>
    <row r="32" spans="1:13" ht="15" customHeight="1">
      <c r="A32" s="63" t="s">
        <v>40</v>
      </c>
      <c r="B32" s="64">
        <f>SUM(C32:K32)</f>
        <v>2202</v>
      </c>
      <c r="C32" s="65">
        <v>1352</v>
      </c>
      <c r="D32" s="65">
        <v>0</v>
      </c>
      <c r="E32" s="65">
        <v>0</v>
      </c>
      <c r="F32" s="65">
        <v>650</v>
      </c>
      <c r="G32" s="65">
        <v>0</v>
      </c>
      <c r="H32" s="65">
        <v>200</v>
      </c>
      <c r="I32" s="65">
        <v>0</v>
      </c>
      <c r="J32" s="65">
        <v>0</v>
      </c>
      <c r="K32" s="65">
        <v>0</v>
      </c>
      <c r="L32" s="65">
        <v>883</v>
      </c>
      <c r="M32" s="66">
        <v>1319</v>
      </c>
    </row>
    <row r="33" spans="1:13" ht="15" customHeight="1">
      <c r="A33" s="67" t="s">
        <v>62</v>
      </c>
      <c r="B33" s="68">
        <f>SUM(C33:K33)</f>
        <v>2202</v>
      </c>
      <c r="C33" s="69">
        <v>1352</v>
      </c>
      <c r="D33" s="69">
        <v>0</v>
      </c>
      <c r="E33" s="69">
        <v>0</v>
      </c>
      <c r="F33" s="69">
        <v>650</v>
      </c>
      <c r="G33" s="69">
        <v>0</v>
      </c>
      <c r="H33" s="69">
        <v>200</v>
      </c>
      <c r="I33" s="69">
        <v>0</v>
      </c>
      <c r="J33" s="69">
        <v>0</v>
      </c>
      <c r="K33" s="69">
        <v>0</v>
      </c>
      <c r="L33" s="69">
        <v>883</v>
      </c>
      <c r="M33" s="70">
        <v>1319</v>
      </c>
    </row>
    <row r="34" spans="1:13" ht="1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2"/>
    </row>
    <row r="35" spans="1:13" ht="15" customHeight="1">
      <c r="A35" s="59" t="s">
        <v>41</v>
      </c>
      <c r="B35" s="60">
        <f>SUM(C35:K35)</f>
        <v>9875</v>
      </c>
      <c r="C35" s="61">
        <v>1022</v>
      </c>
      <c r="D35" s="61">
        <v>0</v>
      </c>
      <c r="E35" s="61">
        <v>0</v>
      </c>
      <c r="F35" s="61">
        <v>8853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1022</v>
      </c>
      <c r="M35" s="62">
        <v>8853</v>
      </c>
    </row>
    <row r="36" spans="1:13" ht="15" customHeight="1">
      <c r="A36" s="63" t="s">
        <v>42</v>
      </c>
      <c r="B36" s="64">
        <f>SUM(C36:K36)</f>
        <v>112</v>
      </c>
      <c r="C36" s="65">
        <v>112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112</v>
      </c>
      <c r="M36" s="66">
        <v>0</v>
      </c>
    </row>
    <row r="37" spans="1:13" ht="15" customHeight="1">
      <c r="A37" s="67" t="s">
        <v>63</v>
      </c>
      <c r="B37" s="68">
        <f>SUM(C37:K37)</f>
        <v>9987</v>
      </c>
      <c r="C37" s="69">
        <v>1134</v>
      </c>
      <c r="D37" s="69">
        <v>0</v>
      </c>
      <c r="E37" s="69">
        <v>0</v>
      </c>
      <c r="F37" s="69">
        <v>8853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1134</v>
      </c>
      <c r="M37" s="70">
        <v>8853</v>
      </c>
    </row>
    <row r="38" spans="1:13" ht="1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ht="15" customHeight="1">
      <c r="A39" s="59" t="s">
        <v>43</v>
      </c>
      <c r="B39" s="60">
        <f>SUM(C39:K39)</f>
        <v>1274</v>
      </c>
      <c r="C39" s="61">
        <v>1274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1205</v>
      </c>
      <c r="M39" s="62">
        <v>69</v>
      </c>
    </row>
    <row r="40" spans="1:13" ht="15" customHeight="1">
      <c r="A40" s="59" t="s">
        <v>44</v>
      </c>
      <c r="B40" s="60">
        <f>SUM(C40:K40)</f>
        <v>374</v>
      </c>
      <c r="C40" s="61">
        <v>254</v>
      </c>
      <c r="D40" s="61">
        <v>120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374</v>
      </c>
      <c r="M40" s="62">
        <v>0</v>
      </c>
    </row>
    <row r="41" spans="1:13" ht="15" customHeight="1">
      <c r="A41" s="63" t="s">
        <v>45</v>
      </c>
      <c r="B41" s="64">
        <f>SUM(C41:K41)</f>
        <v>770</v>
      </c>
      <c r="C41" s="65">
        <v>665</v>
      </c>
      <c r="D41" s="65">
        <v>0</v>
      </c>
      <c r="E41" s="65">
        <v>0</v>
      </c>
      <c r="F41" s="65">
        <v>60</v>
      </c>
      <c r="G41" s="65">
        <v>0</v>
      </c>
      <c r="H41" s="65">
        <v>45</v>
      </c>
      <c r="I41" s="65">
        <v>0</v>
      </c>
      <c r="J41" s="65">
        <v>0</v>
      </c>
      <c r="K41" s="65">
        <v>0</v>
      </c>
      <c r="L41" s="65">
        <v>389</v>
      </c>
      <c r="M41" s="66">
        <v>381</v>
      </c>
    </row>
    <row r="42" spans="1:13" ht="15" customHeight="1">
      <c r="A42" s="67" t="s">
        <v>64</v>
      </c>
      <c r="B42" s="68">
        <f>SUM(C42:K42)</f>
        <v>2418</v>
      </c>
      <c r="C42" s="69">
        <v>2193</v>
      </c>
      <c r="D42" s="69">
        <v>120</v>
      </c>
      <c r="E42" s="69">
        <v>0</v>
      </c>
      <c r="F42" s="69">
        <v>60</v>
      </c>
      <c r="G42" s="69">
        <v>0</v>
      </c>
      <c r="H42" s="69">
        <v>45</v>
      </c>
      <c r="I42" s="69">
        <v>0</v>
      </c>
      <c r="J42" s="69">
        <v>0</v>
      </c>
      <c r="K42" s="69">
        <v>0</v>
      </c>
      <c r="L42" s="69">
        <v>1968</v>
      </c>
      <c r="M42" s="70">
        <v>450</v>
      </c>
    </row>
    <row r="43" spans="1:13" ht="1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5" customHeight="1">
      <c r="A44" s="59" t="s">
        <v>46</v>
      </c>
      <c r="B44" s="60">
        <f>SUM(C44:K44)</f>
        <v>200</v>
      </c>
      <c r="C44" s="61">
        <v>170</v>
      </c>
      <c r="D44" s="61">
        <v>0</v>
      </c>
      <c r="E44" s="61">
        <v>30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136</v>
      </c>
      <c r="M44" s="62">
        <v>64</v>
      </c>
    </row>
    <row r="45" spans="1:13" ht="15" customHeight="1">
      <c r="A45" s="59" t="s">
        <v>47</v>
      </c>
      <c r="B45" s="60">
        <f>SUM(C45:K45)</f>
        <v>1172</v>
      </c>
      <c r="C45" s="61">
        <v>1172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1054</v>
      </c>
      <c r="M45" s="62">
        <v>118</v>
      </c>
    </row>
    <row r="46" spans="1:13" ht="15" customHeight="1">
      <c r="A46" s="63" t="s">
        <v>48</v>
      </c>
      <c r="B46" s="64">
        <f>SUM(C46:K46)</f>
        <v>1018</v>
      </c>
      <c r="C46" s="65">
        <v>580</v>
      </c>
      <c r="D46" s="65">
        <v>0</v>
      </c>
      <c r="E46" s="65">
        <v>73</v>
      </c>
      <c r="F46" s="65">
        <v>365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510</v>
      </c>
      <c r="M46" s="66">
        <v>508</v>
      </c>
    </row>
    <row r="47" spans="1:13" ht="15" customHeight="1">
      <c r="A47" s="67" t="s">
        <v>65</v>
      </c>
      <c r="B47" s="68">
        <f>SUM(C47:K47)</f>
        <v>2390</v>
      </c>
      <c r="C47" s="69">
        <v>1922</v>
      </c>
      <c r="D47" s="69">
        <v>0</v>
      </c>
      <c r="E47" s="69">
        <v>103</v>
      </c>
      <c r="F47" s="69">
        <v>365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1700</v>
      </c>
      <c r="M47" s="70">
        <v>690</v>
      </c>
    </row>
    <row r="48" spans="1:13" ht="1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</row>
    <row r="49" spans="1:13" ht="15" customHeight="1">
      <c r="A49" s="63" t="s">
        <v>49</v>
      </c>
      <c r="B49" s="64">
        <f>SUM(C49:K49)</f>
        <v>1669</v>
      </c>
      <c r="C49" s="65">
        <v>1420</v>
      </c>
      <c r="D49" s="65">
        <v>0</v>
      </c>
      <c r="E49" s="65">
        <v>0</v>
      </c>
      <c r="F49" s="65">
        <v>0</v>
      </c>
      <c r="G49" s="65">
        <v>0</v>
      </c>
      <c r="H49" s="65">
        <v>249</v>
      </c>
      <c r="I49" s="65">
        <v>0</v>
      </c>
      <c r="J49" s="65">
        <v>0</v>
      </c>
      <c r="K49" s="65">
        <v>0</v>
      </c>
      <c r="L49" s="65">
        <v>828</v>
      </c>
      <c r="M49" s="66">
        <v>841</v>
      </c>
    </row>
    <row r="50" spans="1:13" ht="15" customHeight="1">
      <c r="A50" s="67" t="s">
        <v>66</v>
      </c>
      <c r="B50" s="68">
        <f>SUM(C50:K50)</f>
        <v>1669</v>
      </c>
      <c r="C50" s="69">
        <v>1420</v>
      </c>
      <c r="D50" s="69">
        <v>0</v>
      </c>
      <c r="E50" s="69">
        <v>0</v>
      </c>
      <c r="F50" s="69">
        <v>0</v>
      </c>
      <c r="G50" s="69">
        <v>0</v>
      </c>
      <c r="H50" s="69">
        <v>249</v>
      </c>
      <c r="I50" s="69">
        <v>0</v>
      </c>
      <c r="J50" s="69">
        <v>0</v>
      </c>
      <c r="K50" s="69">
        <v>0</v>
      </c>
      <c r="L50" s="69">
        <v>828</v>
      </c>
      <c r="M50" s="70">
        <v>841</v>
      </c>
    </row>
    <row r="51" spans="1:13" ht="1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2"/>
    </row>
    <row r="52" spans="1:13" ht="15" customHeight="1">
      <c r="A52" s="59" t="s">
        <v>50</v>
      </c>
      <c r="B52" s="60">
        <f aca="true" t="shared" si="1" ref="B52:B57">SUM(C52:K52)</f>
        <v>353</v>
      </c>
      <c r="C52" s="61">
        <v>353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353</v>
      </c>
      <c r="M52" s="62">
        <v>0</v>
      </c>
    </row>
    <row r="53" spans="1:13" ht="15" customHeight="1">
      <c r="A53" s="59" t="s">
        <v>51</v>
      </c>
      <c r="B53" s="60">
        <f t="shared" si="1"/>
        <v>420</v>
      </c>
      <c r="C53" s="61">
        <v>278</v>
      </c>
      <c r="D53" s="61">
        <v>142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420</v>
      </c>
      <c r="M53" s="62">
        <v>0</v>
      </c>
    </row>
    <row r="54" spans="1:13" ht="15" customHeight="1">
      <c r="A54" s="59" t="s">
        <v>52</v>
      </c>
      <c r="B54" s="60">
        <f t="shared" si="1"/>
        <v>334</v>
      </c>
      <c r="C54" s="61">
        <v>334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334</v>
      </c>
      <c r="M54" s="62">
        <v>0</v>
      </c>
    </row>
    <row r="55" spans="1:13" ht="15" customHeight="1">
      <c r="A55" s="59" t="s">
        <v>53</v>
      </c>
      <c r="B55" s="60">
        <f t="shared" si="1"/>
        <v>106</v>
      </c>
      <c r="C55" s="61">
        <v>106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106</v>
      </c>
      <c r="M55" s="62">
        <v>0</v>
      </c>
    </row>
    <row r="56" spans="1:13" ht="15" customHeight="1">
      <c r="A56" s="59" t="s">
        <v>54</v>
      </c>
      <c r="B56" s="60">
        <f t="shared" si="1"/>
        <v>660</v>
      </c>
      <c r="C56" s="61">
        <v>142</v>
      </c>
      <c r="D56" s="61">
        <v>0</v>
      </c>
      <c r="E56" s="61">
        <v>0</v>
      </c>
      <c r="F56" s="61">
        <v>390</v>
      </c>
      <c r="G56" s="61">
        <v>0</v>
      </c>
      <c r="H56" s="61">
        <v>128</v>
      </c>
      <c r="I56" s="61">
        <v>0</v>
      </c>
      <c r="J56" s="61">
        <v>0</v>
      </c>
      <c r="K56" s="61">
        <v>0</v>
      </c>
      <c r="L56" s="61">
        <v>142</v>
      </c>
      <c r="M56" s="62">
        <v>518</v>
      </c>
    </row>
    <row r="57" spans="1:13" ht="15" customHeight="1">
      <c r="A57" s="59" t="s">
        <v>55</v>
      </c>
      <c r="B57" s="60">
        <f t="shared" si="1"/>
        <v>146</v>
      </c>
      <c r="C57" s="61">
        <v>0</v>
      </c>
      <c r="D57" s="61">
        <v>0</v>
      </c>
      <c r="E57" s="61">
        <v>0</v>
      </c>
      <c r="F57" s="61">
        <v>146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146</v>
      </c>
      <c r="M57" s="62">
        <v>0</v>
      </c>
    </row>
    <row r="58" spans="1:13" ht="15" customHeight="1">
      <c r="A58" s="63" t="s">
        <v>56</v>
      </c>
      <c r="B58" s="64">
        <f>SUM(C58:M58)</f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6">
        <v>0</v>
      </c>
    </row>
    <row r="59" spans="1:13" ht="15" customHeight="1">
      <c r="A59" s="67" t="s">
        <v>67</v>
      </c>
      <c r="B59" s="68">
        <f>SUM(C59:K59)</f>
        <v>2019</v>
      </c>
      <c r="C59" s="69">
        <v>1213</v>
      </c>
      <c r="D59" s="69">
        <v>142</v>
      </c>
      <c r="E59" s="69">
        <v>0</v>
      </c>
      <c r="F59" s="69">
        <v>536</v>
      </c>
      <c r="G59" s="69">
        <v>0</v>
      </c>
      <c r="H59" s="69">
        <v>128</v>
      </c>
      <c r="I59" s="69">
        <v>0</v>
      </c>
      <c r="J59" s="69">
        <v>0</v>
      </c>
      <c r="K59" s="69">
        <v>0</v>
      </c>
      <c r="L59" s="69">
        <v>1501</v>
      </c>
      <c r="M59" s="70">
        <v>518</v>
      </c>
    </row>
    <row r="60" spans="1:13" ht="1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2"/>
    </row>
    <row r="61" spans="1:13" ht="15" customHeight="1">
      <c r="A61" s="63" t="s">
        <v>57</v>
      </c>
      <c r="B61" s="64">
        <f>SUM(C61:K61)</f>
        <v>1490</v>
      </c>
      <c r="C61" s="65">
        <v>1490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1490</v>
      </c>
      <c r="M61" s="66">
        <v>0</v>
      </c>
    </row>
    <row r="62" spans="1:13" ht="15" customHeight="1">
      <c r="A62" s="67" t="s">
        <v>68</v>
      </c>
      <c r="B62" s="68">
        <f>SUM(C62:K62)</f>
        <v>1490</v>
      </c>
      <c r="C62" s="69">
        <v>1490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1490</v>
      </c>
      <c r="M62" s="70">
        <v>0</v>
      </c>
    </row>
    <row r="63" spans="1:13" ht="1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3" ht="15" customHeight="1">
      <c r="A64" s="63" t="s">
        <v>58</v>
      </c>
      <c r="B64" s="64">
        <f>SUM(C64:M64)</f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6">
        <v>0</v>
      </c>
    </row>
    <row r="65" spans="1:13" ht="15" customHeight="1">
      <c r="A65" s="67" t="s">
        <v>59</v>
      </c>
      <c r="B65" s="68">
        <f>SUM(C65:M65)</f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70">
        <v>0</v>
      </c>
    </row>
    <row r="66" spans="1:13" ht="1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1:13" ht="15" customHeight="1">
      <c r="A67" s="59" t="s">
        <v>69</v>
      </c>
      <c r="B67" s="60">
        <f>SUM(C67:K67)</f>
        <v>29522</v>
      </c>
      <c r="C67" s="61">
        <v>14485</v>
      </c>
      <c r="D67" s="61">
        <v>416</v>
      </c>
      <c r="E67" s="61">
        <v>103</v>
      </c>
      <c r="F67" s="61">
        <v>11007</v>
      </c>
      <c r="G67" s="61">
        <v>0</v>
      </c>
      <c r="H67" s="61">
        <v>622</v>
      </c>
      <c r="I67" s="61">
        <v>0</v>
      </c>
      <c r="J67" s="61">
        <v>2889</v>
      </c>
      <c r="K67" s="61">
        <v>0</v>
      </c>
      <c r="L67" s="61">
        <v>13159</v>
      </c>
      <c r="M67" s="62">
        <v>16363</v>
      </c>
    </row>
    <row r="68" spans="1:13" ht="1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" customHeight="1" thickBot="1">
      <c r="A69" s="71" t="s">
        <v>70</v>
      </c>
      <c r="B69" s="72">
        <f>SUM(C69:K69)</f>
        <v>231589</v>
      </c>
      <c r="C69" s="73">
        <v>87175</v>
      </c>
      <c r="D69" s="73">
        <v>2508</v>
      </c>
      <c r="E69" s="73">
        <v>772</v>
      </c>
      <c r="F69" s="73">
        <v>106209</v>
      </c>
      <c r="G69" s="73">
        <v>369</v>
      </c>
      <c r="H69" s="73">
        <v>8159</v>
      </c>
      <c r="I69" s="73">
        <v>8531</v>
      </c>
      <c r="J69" s="73">
        <v>10939</v>
      </c>
      <c r="K69" s="73">
        <v>6927</v>
      </c>
      <c r="L69" s="73">
        <v>82847</v>
      </c>
      <c r="M69" s="74">
        <v>148742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F25" sqref="F25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1" t="s">
        <v>102</v>
      </c>
      <c r="D3" s="32"/>
      <c r="E3" s="32"/>
      <c r="F3" s="32"/>
      <c r="G3" s="32"/>
      <c r="H3" s="32"/>
      <c r="I3" s="32"/>
      <c r="J3" s="33"/>
      <c r="K3" s="31" t="s">
        <v>101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30" t="s">
        <v>71</v>
      </c>
      <c r="C4" s="35" t="s">
        <v>100</v>
      </c>
      <c r="D4" s="36"/>
      <c r="E4" s="36"/>
      <c r="F4" s="37"/>
      <c r="G4" s="35" t="s">
        <v>99</v>
      </c>
      <c r="H4" s="36"/>
      <c r="I4" s="36"/>
      <c r="J4" s="37"/>
      <c r="K4" s="8"/>
      <c r="L4" s="8"/>
      <c r="M4" s="8" t="s">
        <v>98</v>
      </c>
      <c r="N4" s="8" t="s">
        <v>97</v>
      </c>
      <c r="O4" s="8"/>
      <c r="P4" s="8" t="s">
        <v>96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87175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87175</v>
      </c>
      <c r="H6" s="23">
        <v>15531</v>
      </c>
      <c r="I6" s="23">
        <v>0</v>
      </c>
      <c r="J6" s="23">
        <v>71644</v>
      </c>
      <c r="K6" s="23">
        <v>73527</v>
      </c>
      <c r="L6" s="23">
        <f aca="true" t="shared" si="3" ref="L6:L14">SUM(M6:Q6)</f>
        <v>13648</v>
      </c>
      <c r="M6" s="23">
        <v>0</v>
      </c>
      <c r="N6" s="23">
        <v>2013</v>
      </c>
      <c r="O6" s="23">
        <v>10971</v>
      </c>
      <c r="P6" s="23">
        <v>0</v>
      </c>
      <c r="Q6" s="22">
        <v>664</v>
      </c>
    </row>
    <row r="7" spans="1:17" ht="15" customHeight="1">
      <c r="A7" s="21" t="s">
        <v>81</v>
      </c>
      <c r="B7" s="20">
        <f t="shared" si="0"/>
        <v>2508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2508</v>
      </c>
      <c r="H7" s="19">
        <v>0</v>
      </c>
      <c r="I7" s="19">
        <v>260</v>
      </c>
      <c r="J7" s="19">
        <v>2248</v>
      </c>
      <c r="K7" s="19">
        <v>1519</v>
      </c>
      <c r="L7" s="19">
        <f t="shared" si="3"/>
        <v>989</v>
      </c>
      <c r="M7" s="19">
        <v>0</v>
      </c>
      <c r="N7" s="19">
        <v>0</v>
      </c>
      <c r="O7" s="19">
        <v>989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772</v>
      </c>
      <c r="C8" s="19">
        <f t="shared" si="1"/>
        <v>19</v>
      </c>
      <c r="D8" s="19">
        <v>0</v>
      </c>
      <c r="E8" s="19">
        <v>19</v>
      </c>
      <c r="F8" s="19">
        <v>0</v>
      </c>
      <c r="G8" s="19">
        <f t="shared" si="2"/>
        <v>753</v>
      </c>
      <c r="H8" s="19">
        <v>0</v>
      </c>
      <c r="I8" s="19">
        <v>30</v>
      </c>
      <c r="J8" s="19">
        <v>723</v>
      </c>
      <c r="K8" s="19">
        <v>542</v>
      </c>
      <c r="L8" s="19">
        <f t="shared" si="3"/>
        <v>230</v>
      </c>
      <c r="M8" s="19">
        <v>0</v>
      </c>
      <c r="N8" s="19">
        <v>19</v>
      </c>
      <c r="O8" s="19">
        <v>211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106209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106209</v>
      </c>
      <c r="H9" s="19">
        <v>105158</v>
      </c>
      <c r="I9" s="19">
        <v>0</v>
      </c>
      <c r="J9" s="19">
        <v>1051</v>
      </c>
      <c r="K9" s="19">
        <v>1047</v>
      </c>
      <c r="L9" s="19">
        <f t="shared" si="3"/>
        <v>105162</v>
      </c>
      <c r="M9" s="19">
        <v>0</v>
      </c>
      <c r="N9" s="19">
        <v>188</v>
      </c>
      <c r="O9" s="19">
        <v>104959</v>
      </c>
      <c r="P9" s="19">
        <v>15</v>
      </c>
      <c r="Q9" s="18">
        <v>0</v>
      </c>
    </row>
    <row r="10" spans="1:17" ht="15" customHeight="1">
      <c r="A10" s="21" t="s">
        <v>78</v>
      </c>
      <c r="B10" s="20">
        <f t="shared" si="0"/>
        <v>369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369</v>
      </c>
      <c r="H10" s="19">
        <v>369</v>
      </c>
      <c r="I10" s="19">
        <v>0</v>
      </c>
      <c r="J10" s="19">
        <v>0</v>
      </c>
      <c r="K10" s="19">
        <v>92</v>
      </c>
      <c r="L10" s="19">
        <f t="shared" si="3"/>
        <v>277</v>
      </c>
      <c r="M10" s="19">
        <v>0</v>
      </c>
      <c r="N10" s="19">
        <v>189</v>
      </c>
      <c r="O10" s="19">
        <v>88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8159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8159</v>
      </c>
      <c r="H11" s="19">
        <v>7725</v>
      </c>
      <c r="I11" s="19">
        <v>0</v>
      </c>
      <c r="J11" s="19">
        <v>434</v>
      </c>
      <c r="K11" s="19">
        <v>504</v>
      </c>
      <c r="L11" s="19">
        <f t="shared" si="3"/>
        <v>7655</v>
      </c>
      <c r="M11" s="19">
        <v>0</v>
      </c>
      <c r="N11" s="19">
        <v>128</v>
      </c>
      <c r="O11" s="19">
        <v>7527</v>
      </c>
      <c r="P11" s="19">
        <v>0</v>
      </c>
      <c r="Q11" s="18">
        <v>0</v>
      </c>
    </row>
    <row r="12" spans="1:17" ht="15" customHeight="1">
      <c r="A12" s="21" t="s">
        <v>76</v>
      </c>
      <c r="B12" s="20">
        <f t="shared" si="0"/>
        <v>8531</v>
      </c>
      <c r="C12" s="19">
        <f t="shared" si="1"/>
        <v>6914</v>
      </c>
      <c r="D12" s="19">
        <v>0</v>
      </c>
      <c r="E12" s="19">
        <v>0</v>
      </c>
      <c r="F12" s="19">
        <v>6914</v>
      </c>
      <c r="G12" s="19">
        <f t="shared" si="2"/>
        <v>1617</v>
      </c>
      <c r="H12" s="19">
        <v>227</v>
      </c>
      <c r="I12" s="19">
        <v>1000</v>
      </c>
      <c r="J12" s="19">
        <v>390</v>
      </c>
      <c r="K12" s="19">
        <v>491</v>
      </c>
      <c r="L12" s="19">
        <f t="shared" si="3"/>
        <v>8040</v>
      </c>
      <c r="M12" s="19">
        <v>0</v>
      </c>
      <c r="N12" s="19">
        <v>0</v>
      </c>
      <c r="O12" s="19">
        <v>7998</v>
      </c>
      <c r="P12" s="19">
        <v>0</v>
      </c>
      <c r="Q12" s="18">
        <v>42</v>
      </c>
    </row>
    <row r="13" spans="1:17" ht="15" customHeight="1">
      <c r="A13" s="21" t="s">
        <v>75</v>
      </c>
      <c r="B13" s="20">
        <f t="shared" si="0"/>
        <v>10939</v>
      </c>
      <c r="C13" s="19">
        <f t="shared" si="1"/>
        <v>2376</v>
      </c>
      <c r="D13" s="19">
        <v>0</v>
      </c>
      <c r="E13" s="19">
        <v>1129</v>
      </c>
      <c r="F13" s="19">
        <v>1247</v>
      </c>
      <c r="G13" s="19">
        <f t="shared" si="2"/>
        <v>8563</v>
      </c>
      <c r="H13" s="19">
        <v>5960</v>
      </c>
      <c r="I13" s="19">
        <v>584</v>
      </c>
      <c r="J13" s="19">
        <v>2019</v>
      </c>
      <c r="K13" s="19">
        <v>3627</v>
      </c>
      <c r="L13" s="19">
        <f t="shared" si="3"/>
        <v>7312</v>
      </c>
      <c r="M13" s="19">
        <v>0</v>
      </c>
      <c r="N13" s="19">
        <v>2024</v>
      </c>
      <c r="O13" s="19">
        <v>5288</v>
      </c>
      <c r="P13" s="19">
        <v>0</v>
      </c>
      <c r="Q13" s="18">
        <v>0</v>
      </c>
    </row>
    <row r="14" spans="1:17" ht="15" customHeight="1">
      <c r="A14" s="21" t="s">
        <v>74</v>
      </c>
      <c r="B14" s="20">
        <f t="shared" si="0"/>
        <v>6927</v>
      </c>
      <c r="C14" s="19">
        <f t="shared" si="1"/>
        <v>278</v>
      </c>
      <c r="D14" s="19">
        <v>0</v>
      </c>
      <c r="E14" s="19">
        <v>52</v>
      </c>
      <c r="F14" s="19">
        <v>226</v>
      </c>
      <c r="G14" s="19">
        <f t="shared" si="2"/>
        <v>6649</v>
      </c>
      <c r="H14" s="19">
        <v>5422</v>
      </c>
      <c r="I14" s="19">
        <v>0</v>
      </c>
      <c r="J14" s="19">
        <v>1227</v>
      </c>
      <c r="K14" s="19">
        <v>1498</v>
      </c>
      <c r="L14" s="19">
        <f t="shared" si="3"/>
        <v>5429</v>
      </c>
      <c r="M14" s="19">
        <v>0</v>
      </c>
      <c r="N14" s="19">
        <v>3687</v>
      </c>
      <c r="O14" s="19">
        <v>1742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89683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89683</v>
      </c>
      <c r="H16" s="19">
        <f>SUM(H6:H7)</f>
        <v>15531</v>
      </c>
      <c r="I16" s="19">
        <f>SUM(I6:I7)</f>
        <v>260</v>
      </c>
      <c r="J16" s="19">
        <f>SUM(J6:J7)</f>
        <v>73892</v>
      </c>
      <c r="K16" s="19">
        <f>SUM(K6:K7)</f>
        <v>75046</v>
      </c>
      <c r="L16" s="19">
        <f>SUM(M16:Q16)</f>
        <v>14637</v>
      </c>
      <c r="M16" s="19">
        <f>SUM(M6:M7)</f>
        <v>0</v>
      </c>
      <c r="N16" s="19">
        <f>SUM(N6:N7)</f>
        <v>2013</v>
      </c>
      <c r="O16" s="19">
        <f>SUM(O6:O7)</f>
        <v>11960</v>
      </c>
      <c r="P16" s="19">
        <f>SUM(P6:P7)</f>
        <v>0</v>
      </c>
      <c r="Q16" s="18">
        <f>SUM(Q6:Q7)</f>
        <v>664</v>
      </c>
    </row>
    <row r="17" spans="1:17" ht="15" customHeight="1">
      <c r="A17" s="21" t="s">
        <v>72</v>
      </c>
      <c r="B17" s="20">
        <f>+C17+G17</f>
        <v>141906</v>
      </c>
      <c r="C17" s="19">
        <f>SUM(D17:F17)</f>
        <v>9587</v>
      </c>
      <c r="D17" s="19">
        <f>SUM(D8:D14)</f>
        <v>0</v>
      </c>
      <c r="E17" s="19">
        <f>SUM(E8:E14)</f>
        <v>1200</v>
      </c>
      <c r="F17" s="19">
        <f>SUM(F8:F14)</f>
        <v>8387</v>
      </c>
      <c r="G17" s="19">
        <f>SUM(H17:J17)</f>
        <v>132319</v>
      </c>
      <c r="H17" s="19">
        <f>SUM(H8:H14)</f>
        <v>124861</v>
      </c>
      <c r="I17" s="19">
        <f>SUM(I8:I14)</f>
        <v>1614</v>
      </c>
      <c r="J17" s="19">
        <f>SUM(J8:J14)</f>
        <v>5844</v>
      </c>
      <c r="K17" s="19">
        <f>SUM(K8:K14)</f>
        <v>7801</v>
      </c>
      <c r="L17" s="19">
        <f>SUM(M17:Q17)</f>
        <v>134105</v>
      </c>
      <c r="M17" s="19">
        <f>SUM(M8:M14)</f>
        <v>0</v>
      </c>
      <c r="N17" s="19">
        <f>SUM(N8:N14)</f>
        <v>6235</v>
      </c>
      <c r="O17" s="19">
        <f>SUM(O8:O14)</f>
        <v>127813</v>
      </c>
      <c r="P17" s="19">
        <f>SUM(P8:P14)</f>
        <v>15</v>
      </c>
      <c r="Q17" s="18">
        <f>SUM(Q8:Q14)</f>
        <v>42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231589</v>
      </c>
      <c r="C19" s="12">
        <f>SUM(D19:F19)</f>
        <v>9587</v>
      </c>
      <c r="D19" s="11">
        <f>SUM(D16:D17)</f>
        <v>0</v>
      </c>
      <c r="E19" s="11">
        <f>SUM(E16:E17)</f>
        <v>1200</v>
      </c>
      <c r="F19" s="11">
        <f>SUM(F16:F17)</f>
        <v>8387</v>
      </c>
      <c r="G19" s="12">
        <f>SUM(H19:J19)</f>
        <v>222002</v>
      </c>
      <c r="H19" s="11">
        <f>SUM(H16:H17)</f>
        <v>140392</v>
      </c>
      <c r="I19" s="11">
        <f>SUM(I16:I17)</f>
        <v>1874</v>
      </c>
      <c r="J19" s="11">
        <f>SUM(J16:J17)</f>
        <v>79736</v>
      </c>
      <c r="K19" s="12">
        <f>SUM(K16:K17)</f>
        <v>82847</v>
      </c>
      <c r="L19" s="11">
        <f>SUM(M19:Q19)</f>
        <v>148742</v>
      </c>
      <c r="M19" s="11">
        <f>SUM(M16:M17)</f>
        <v>0</v>
      </c>
      <c r="N19" s="11">
        <f>SUM(N16:N17)</f>
        <v>8248</v>
      </c>
      <c r="O19" s="11">
        <f>SUM(O16:O17)</f>
        <v>139773</v>
      </c>
      <c r="P19" s="11">
        <f>SUM(P16:P17)</f>
        <v>15</v>
      </c>
      <c r="Q19" s="10">
        <f>SUM(Q16:Q17)</f>
        <v>706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V24" sqref="V24"/>
    </sheetView>
  </sheetViews>
  <sheetFormatPr defaultColWidth="7.625" defaultRowHeight="15" customHeight="1"/>
  <cols>
    <col min="1" max="1" width="10.625" style="1" customWidth="1"/>
    <col min="2" max="17" width="8.625" style="1" customWidth="1"/>
    <col min="18" max="16384" width="7.625" style="1" customWidth="1"/>
  </cols>
  <sheetData>
    <row r="1" spans="1:9" ht="18" customHeight="1">
      <c r="A1" s="1" t="s">
        <v>112</v>
      </c>
      <c r="E1" s="5" t="s">
        <v>111</v>
      </c>
      <c r="I1" s="1" t="s">
        <v>110</v>
      </c>
    </row>
    <row r="2" ht="15" customHeight="1" thickBot="1">
      <c r="Q2" s="6" t="s">
        <v>109</v>
      </c>
    </row>
    <row r="3" spans="1:17" s="4" customFormat="1" ht="15" customHeight="1">
      <c r="A3" s="2"/>
      <c r="B3" s="3"/>
      <c r="C3" s="31" t="s">
        <v>108</v>
      </c>
      <c r="D3" s="32"/>
      <c r="E3" s="32"/>
      <c r="F3" s="32"/>
      <c r="G3" s="32"/>
      <c r="H3" s="32"/>
      <c r="I3" s="32"/>
      <c r="J3" s="33"/>
      <c r="K3" s="31" t="s">
        <v>107</v>
      </c>
      <c r="L3" s="32"/>
      <c r="M3" s="32"/>
      <c r="N3" s="32"/>
      <c r="O3" s="32"/>
      <c r="P3" s="32"/>
      <c r="Q3" s="34"/>
    </row>
    <row r="4" spans="1:17" s="4" customFormat="1" ht="15" customHeight="1">
      <c r="A4" s="7"/>
      <c r="B4" s="30" t="s">
        <v>71</v>
      </c>
      <c r="C4" s="35" t="s">
        <v>100</v>
      </c>
      <c r="D4" s="36"/>
      <c r="E4" s="36"/>
      <c r="F4" s="37"/>
      <c r="G4" s="35" t="s">
        <v>99</v>
      </c>
      <c r="H4" s="36"/>
      <c r="I4" s="36"/>
      <c r="J4" s="37"/>
      <c r="K4" s="8"/>
      <c r="L4" s="8"/>
      <c r="M4" s="8" t="s">
        <v>98</v>
      </c>
      <c r="N4" s="8" t="s">
        <v>97</v>
      </c>
      <c r="O4" s="8"/>
      <c r="P4" s="8" t="s">
        <v>106</v>
      </c>
      <c r="Q4" s="9"/>
    </row>
    <row r="5" spans="1:17" s="4" customFormat="1" ht="15" customHeight="1" thickBot="1">
      <c r="A5" s="29"/>
      <c r="B5" s="28"/>
      <c r="C5" s="27" t="s">
        <v>95</v>
      </c>
      <c r="D5" s="27" t="s">
        <v>94</v>
      </c>
      <c r="E5" s="27" t="s">
        <v>93</v>
      </c>
      <c r="F5" s="27" t="s">
        <v>92</v>
      </c>
      <c r="G5" s="27" t="s">
        <v>91</v>
      </c>
      <c r="H5" s="27" t="s">
        <v>90</v>
      </c>
      <c r="I5" s="27" t="s">
        <v>89</v>
      </c>
      <c r="J5" s="27" t="s">
        <v>88</v>
      </c>
      <c r="K5" s="27" t="s">
        <v>87</v>
      </c>
      <c r="L5" s="27" t="s">
        <v>86</v>
      </c>
      <c r="M5" s="27" t="s">
        <v>85</v>
      </c>
      <c r="N5" s="27" t="s">
        <v>85</v>
      </c>
      <c r="O5" s="27" t="s">
        <v>84</v>
      </c>
      <c r="P5" s="27" t="s">
        <v>83</v>
      </c>
      <c r="Q5" s="26" t="s">
        <v>74</v>
      </c>
    </row>
    <row r="6" spans="1:17" ht="15" customHeight="1">
      <c r="A6" s="25" t="s">
        <v>82</v>
      </c>
      <c r="B6" s="24">
        <f aca="true" t="shared" si="0" ref="B6:B14">+C6+G6</f>
        <v>1513729</v>
      </c>
      <c r="C6" s="23">
        <f aca="true" t="shared" si="1" ref="C6:C14">SUM(D6:F6)</f>
        <v>0</v>
      </c>
      <c r="D6" s="23">
        <v>0</v>
      </c>
      <c r="E6" s="23">
        <v>0</v>
      </c>
      <c r="F6" s="23">
        <v>0</v>
      </c>
      <c r="G6" s="23">
        <f aca="true" t="shared" si="2" ref="G6:G14">SUM(H6:J6)</f>
        <v>1513729</v>
      </c>
      <c r="H6" s="23">
        <v>219650</v>
      </c>
      <c r="I6" s="23">
        <v>0</v>
      </c>
      <c r="J6" s="23">
        <v>1294079</v>
      </c>
      <c r="K6" s="23">
        <v>1212032</v>
      </c>
      <c r="L6" s="23">
        <f aca="true" t="shared" si="3" ref="L6:L14">SUM(M6:Q6)</f>
        <v>301697</v>
      </c>
      <c r="M6" s="23">
        <v>0</v>
      </c>
      <c r="N6" s="23">
        <v>47770</v>
      </c>
      <c r="O6" s="23">
        <v>249397</v>
      </c>
      <c r="P6" s="23">
        <v>0</v>
      </c>
      <c r="Q6" s="22">
        <v>4530</v>
      </c>
    </row>
    <row r="7" spans="1:17" ht="15" customHeight="1">
      <c r="A7" s="21" t="s">
        <v>81</v>
      </c>
      <c r="B7" s="20">
        <f t="shared" si="0"/>
        <v>48678</v>
      </c>
      <c r="C7" s="19">
        <f t="shared" si="1"/>
        <v>0</v>
      </c>
      <c r="D7" s="19">
        <v>0</v>
      </c>
      <c r="E7" s="19">
        <v>0</v>
      </c>
      <c r="F7" s="19">
        <v>0</v>
      </c>
      <c r="G7" s="19">
        <f t="shared" si="2"/>
        <v>48678</v>
      </c>
      <c r="H7" s="19">
        <v>0</v>
      </c>
      <c r="I7" s="19">
        <v>3800</v>
      </c>
      <c r="J7" s="19">
        <v>44878</v>
      </c>
      <c r="K7" s="19">
        <v>27178</v>
      </c>
      <c r="L7" s="19">
        <f t="shared" si="3"/>
        <v>21500</v>
      </c>
      <c r="M7" s="19">
        <v>0</v>
      </c>
      <c r="N7" s="19">
        <v>0</v>
      </c>
      <c r="O7" s="19">
        <v>21500</v>
      </c>
      <c r="P7" s="19">
        <v>0</v>
      </c>
      <c r="Q7" s="18">
        <v>0</v>
      </c>
    </row>
    <row r="8" spans="1:17" ht="15" customHeight="1">
      <c r="A8" s="21" t="s">
        <v>80</v>
      </c>
      <c r="B8" s="20">
        <f t="shared" si="0"/>
        <v>7580</v>
      </c>
      <c r="C8" s="19">
        <f t="shared" si="1"/>
        <v>300</v>
      </c>
      <c r="D8" s="19">
        <v>0</v>
      </c>
      <c r="E8" s="19">
        <v>300</v>
      </c>
      <c r="F8" s="19">
        <v>0</v>
      </c>
      <c r="G8" s="19">
        <f t="shared" si="2"/>
        <v>7280</v>
      </c>
      <c r="H8" s="19">
        <v>0</v>
      </c>
      <c r="I8" s="19">
        <v>480</v>
      </c>
      <c r="J8" s="19">
        <v>6800</v>
      </c>
      <c r="K8" s="19">
        <v>5200</v>
      </c>
      <c r="L8" s="19">
        <f t="shared" si="3"/>
        <v>2380</v>
      </c>
      <c r="M8" s="19">
        <v>0</v>
      </c>
      <c r="N8" s="19">
        <v>300</v>
      </c>
      <c r="O8" s="19">
        <v>2080</v>
      </c>
      <c r="P8" s="19">
        <v>0</v>
      </c>
      <c r="Q8" s="18">
        <v>0</v>
      </c>
    </row>
    <row r="9" spans="1:17" ht="15" customHeight="1">
      <c r="A9" s="21" t="s">
        <v>79</v>
      </c>
      <c r="B9" s="20">
        <f t="shared" si="0"/>
        <v>2202885</v>
      </c>
      <c r="C9" s="19">
        <f t="shared" si="1"/>
        <v>0</v>
      </c>
      <c r="D9" s="19">
        <v>0</v>
      </c>
      <c r="E9" s="19">
        <v>0</v>
      </c>
      <c r="F9" s="19">
        <v>0</v>
      </c>
      <c r="G9" s="19">
        <f t="shared" si="2"/>
        <v>2202885</v>
      </c>
      <c r="H9" s="19">
        <v>2190005</v>
      </c>
      <c r="I9" s="19">
        <v>0</v>
      </c>
      <c r="J9" s="19">
        <v>12880</v>
      </c>
      <c r="K9" s="19">
        <v>10780</v>
      </c>
      <c r="L9" s="19">
        <f t="shared" si="3"/>
        <v>2192105</v>
      </c>
      <c r="M9" s="19">
        <v>0</v>
      </c>
      <c r="N9" s="19">
        <v>4500</v>
      </c>
      <c r="O9" s="19">
        <v>2187405</v>
      </c>
      <c r="P9" s="19">
        <v>200</v>
      </c>
      <c r="Q9" s="18">
        <v>0</v>
      </c>
    </row>
    <row r="10" spans="1:17" ht="15" customHeight="1">
      <c r="A10" s="21" t="s">
        <v>78</v>
      </c>
      <c r="B10" s="20">
        <f t="shared" si="0"/>
        <v>9680</v>
      </c>
      <c r="C10" s="19">
        <f t="shared" si="1"/>
        <v>0</v>
      </c>
      <c r="D10" s="19">
        <v>0</v>
      </c>
      <c r="E10" s="19">
        <v>0</v>
      </c>
      <c r="F10" s="19">
        <v>0</v>
      </c>
      <c r="G10" s="19">
        <f t="shared" si="2"/>
        <v>9680</v>
      </c>
      <c r="H10" s="19">
        <v>9680</v>
      </c>
      <c r="I10" s="19">
        <v>0</v>
      </c>
      <c r="J10" s="19">
        <v>0</v>
      </c>
      <c r="K10" s="19">
        <v>1800</v>
      </c>
      <c r="L10" s="19">
        <f t="shared" si="3"/>
        <v>7880</v>
      </c>
      <c r="M10" s="19">
        <v>0</v>
      </c>
      <c r="N10" s="19">
        <v>7000</v>
      </c>
      <c r="O10" s="19">
        <v>880</v>
      </c>
      <c r="P10" s="19">
        <v>0</v>
      </c>
      <c r="Q10" s="18">
        <v>0</v>
      </c>
    </row>
    <row r="11" spans="1:17" ht="15" customHeight="1">
      <c r="A11" s="21" t="s">
        <v>77</v>
      </c>
      <c r="B11" s="20">
        <f t="shared" si="0"/>
        <v>108320</v>
      </c>
      <c r="C11" s="19">
        <f t="shared" si="1"/>
        <v>0</v>
      </c>
      <c r="D11" s="19">
        <v>0</v>
      </c>
      <c r="E11" s="19">
        <v>0</v>
      </c>
      <c r="F11" s="19">
        <v>0</v>
      </c>
      <c r="G11" s="19">
        <f t="shared" si="2"/>
        <v>108320</v>
      </c>
      <c r="H11" s="19">
        <v>99450</v>
      </c>
      <c r="I11" s="19">
        <v>0</v>
      </c>
      <c r="J11" s="19">
        <v>8870</v>
      </c>
      <c r="K11" s="19">
        <v>10370</v>
      </c>
      <c r="L11" s="19">
        <f t="shared" si="3"/>
        <v>97950</v>
      </c>
      <c r="M11" s="19">
        <v>0</v>
      </c>
      <c r="N11" s="19">
        <v>3000</v>
      </c>
      <c r="O11" s="19">
        <v>94950</v>
      </c>
      <c r="P11" s="19">
        <v>0</v>
      </c>
      <c r="Q11" s="18">
        <v>0</v>
      </c>
    </row>
    <row r="12" spans="1:17" ht="15" customHeight="1">
      <c r="A12" s="21" t="s">
        <v>76</v>
      </c>
      <c r="B12" s="20">
        <f t="shared" si="0"/>
        <v>117270</v>
      </c>
      <c r="C12" s="19">
        <f t="shared" si="1"/>
        <v>91600</v>
      </c>
      <c r="D12" s="19">
        <v>0</v>
      </c>
      <c r="E12" s="19">
        <v>0</v>
      </c>
      <c r="F12" s="19">
        <v>91600</v>
      </c>
      <c r="G12" s="19">
        <f t="shared" si="2"/>
        <v>25670</v>
      </c>
      <c r="H12" s="19">
        <v>2200</v>
      </c>
      <c r="I12" s="19">
        <v>18220</v>
      </c>
      <c r="J12" s="19">
        <v>5250</v>
      </c>
      <c r="K12" s="19">
        <v>7800</v>
      </c>
      <c r="L12" s="19">
        <f t="shared" si="3"/>
        <v>109470</v>
      </c>
      <c r="M12" s="19">
        <v>0</v>
      </c>
      <c r="N12" s="19">
        <v>0</v>
      </c>
      <c r="O12" s="19">
        <v>109270</v>
      </c>
      <c r="P12" s="19">
        <v>0</v>
      </c>
      <c r="Q12" s="18">
        <v>200</v>
      </c>
    </row>
    <row r="13" spans="1:17" ht="15" customHeight="1">
      <c r="A13" s="21" t="s">
        <v>75</v>
      </c>
      <c r="B13" s="20">
        <f t="shared" si="0"/>
        <v>246717</v>
      </c>
      <c r="C13" s="19">
        <f t="shared" si="1"/>
        <v>73230</v>
      </c>
      <c r="D13" s="19">
        <v>0</v>
      </c>
      <c r="E13" s="19">
        <v>32000</v>
      </c>
      <c r="F13" s="19">
        <v>41230</v>
      </c>
      <c r="G13" s="19">
        <f t="shared" si="2"/>
        <v>173487</v>
      </c>
      <c r="H13" s="19">
        <v>108208</v>
      </c>
      <c r="I13" s="19">
        <v>14654</v>
      </c>
      <c r="J13" s="19">
        <v>50625</v>
      </c>
      <c r="K13" s="19">
        <v>63380</v>
      </c>
      <c r="L13" s="19">
        <f t="shared" si="3"/>
        <v>183337</v>
      </c>
      <c r="M13" s="19">
        <v>0</v>
      </c>
      <c r="N13" s="19">
        <v>65200</v>
      </c>
      <c r="O13" s="19">
        <v>118137</v>
      </c>
      <c r="P13" s="19">
        <v>0</v>
      </c>
      <c r="Q13" s="18">
        <v>0</v>
      </c>
    </row>
    <row r="14" spans="1:17" ht="15" customHeight="1">
      <c r="A14" s="21" t="s">
        <v>74</v>
      </c>
      <c r="B14" s="20">
        <f t="shared" si="0"/>
        <v>73989</v>
      </c>
      <c r="C14" s="19">
        <f t="shared" si="1"/>
        <v>5640</v>
      </c>
      <c r="D14" s="19">
        <v>0</v>
      </c>
      <c r="E14" s="19">
        <v>1700</v>
      </c>
      <c r="F14" s="19">
        <v>3940</v>
      </c>
      <c r="G14" s="19">
        <f t="shared" si="2"/>
        <v>68349</v>
      </c>
      <c r="H14" s="19">
        <v>62859</v>
      </c>
      <c r="I14" s="19">
        <v>0</v>
      </c>
      <c r="J14" s="19">
        <v>5490</v>
      </c>
      <c r="K14" s="19">
        <v>10340</v>
      </c>
      <c r="L14" s="19">
        <f t="shared" si="3"/>
        <v>63649</v>
      </c>
      <c r="M14" s="19">
        <v>0</v>
      </c>
      <c r="N14" s="19">
        <v>40000</v>
      </c>
      <c r="O14" s="19">
        <v>23649</v>
      </c>
      <c r="P14" s="19">
        <v>0</v>
      </c>
      <c r="Q14" s="18">
        <v>0</v>
      </c>
    </row>
    <row r="15" spans="1:17" ht="15" customHeight="1">
      <c r="A15" s="21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8"/>
    </row>
    <row r="16" spans="1:17" ht="15" customHeight="1">
      <c r="A16" s="21" t="s">
        <v>73</v>
      </c>
      <c r="B16" s="20">
        <f>+C16+G16</f>
        <v>1562407</v>
      </c>
      <c r="C16" s="19">
        <f>SUM(D16:F16)</f>
        <v>0</v>
      </c>
      <c r="D16" s="19">
        <f>SUM(D6:D7)</f>
        <v>0</v>
      </c>
      <c r="E16" s="19">
        <f>SUM(E6:E7)</f>
        <v>0</v>
      </c>
      <c r="F16" s="19">
        <f>SUM(F6:F7)</f>
        <v>0</v>
      </c>
      <c r="G16" s="19">
        <f>SUM(H16:J16)</f>
        <v>1562407</v>
      </c>
      <c r="H16" s="19">
        <f>SUM(H6:H7)</f>
        <v>219650</v>
      </c>
      <c r="I16" s="19">
        <f>SUM(I6:I7)</f>
        <v>3800</v>
      </c>
      <c r="J16" s="19">
        <f>SUM(J6:J7)</f>
        <v>1338957</v>
      </c>
      <c r="K16" s="19">
        <f>SUM(K6:K7)</f>
        <v>1239210</v>
      </c>
      <c r="L16" s="19">
        <f>SUM(M16:Q16)</f>
        <v>323197</v>
      </c>
      <c r="M16" s="19">
        <f>SUM(M6:M7)</f>
        <v>0</v>
      </c>
      <c r="N16" s="19">
        <f>SUM(N6:N7)</f>
        <v>47770</v>
      </c>
      <c r="O16" s="19">
        <f>SUM(O6:O7)</f>
        <v>270897</v>
      </c>
      <c r="P16" s="19">
        <f>SUM(P6:P7)</f>
        <v>0</v>
      </c>
      <c r="Q16" s="18">
        <f>SUM(Q6:Q7)</f>
        <v>4530</v>
      </c>
    </row>
    <row r="17" spans="1:17" ht="15" customHeight="1">
      <c r="A17" s="21" t="s">
        <v>72</v>
      </c>
      <c r="B17" s="20">
        <f>+C17+G17</f>
        <v>2766441</v>
      </c>
      <c r="C17" s="19">
        <f>SUM(D17:F17)</f>
        <v>170770</v>
      </c>
      <c r="D17" s="19">
        <f>SUM(D8:D14)</f>
        <v>0</v>
      </c>
      <c r="E17" s="19">
        <f>SUM(E8:E14)</f>
        <v>34000</v>
      </c>
      <c r="F17" s="19">
        <f>SUM(F8:F14)</f>
        <v>136770</v>
      </c>
      <c r="G17" s="19">
        <f>SUM(H17:J17)</f>
        <v>2595671</v>
      </c>
      <c r="H17" s="19">
        <f>SUM(H8:H14)</f>
        <v>2472402</v>
      </c>
      <c r="I17" s="19">
        <f>SUM(I8:I14)</f>
        <v>33354</v>
      </c>
      <c r="J17" s="19">
        <f>SUM(J8:J14)</f>
        <v>89915</v>
      </c>
      <c r="K17" s="19">
        <f>SUM(K8:K14)</f>
        <v>109670</v>
      </c>
      <c r="L17" s="19">
        <f>SUM(M17:Q17)</f>
        <v>2656771</v>
      </c>
      <c r="M17" s="19">
        <f>SUM(M8:M14)</f>
        <v>0</v>
      </c>
      <c r="N17" s="19">
        <f>SUM(N8:N14)</f>
        <v>120000</v>
      </c>
      <c r="O17" s="19">
        <f>SUM(O8:O14)</f>
        <v>2536371</v>
      </c>
      <c r="P17" s="19">
        <f>SUM(P8:P14)</f>
        <v>200</v>
      </c>
      <c r="Q17" s="18">
        <f>SUM(Q8:Q14)</f>
        <v>200</v>
      </c>
    </row>
    <row r="18" spans="1:17" ht="15" customHeight="1">
      <c r="A18" s="17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/>
    </row>
    <row r="19" spans="1:17" ht="15" customHeight="1" thickBot="1">
      <c r="A19" s="13" t="s">
        <v>71</v>
      </c>
      <c r="B19" s="11">
        <f>+C19+G19</f>
        <v>4328848</v>
      </c>
      <c r="C19" s="12">
        <f>SUM(D19:F19)</f>
        <v>170770</v>
      </c>
      <c r="D19" s="11">
        <f>SUM(D16:D17)</f>
        <v>0</v>
      </c>
      <c r="E19" s="11">
        <f>SUM(E16:E17)</f>
        <v>34000</v>
      </c>
      <c r="F19" s="11">
        <f>SUM(F16:F17)</f>
        <v>136770</v>
      </c>
      <c r="G19" s="12">
        <f>SUM(H19:J19)</f>
        <v>4158078</v>
      </c>
      <c r="H19" s="11">
        <f>SUM(H16:H17)</f>
        <v>2692052</v>
      </c>
      <c r="I19" s="11">
        <f>SUM(I16:I17)</f>
        <v>37154</v>
      </c>
      <c r="J19" s="11">
        <f>SUM(J16:J17)</f>
        <v>1428872</v>
      </c>
      <c r="K19" s="12">
        <f>SUM(K16:K17)</f>
        <v>1348880</v>
      </c>
      <c r="L19" s="11">
        <f>SUM(M19:Q19)</f>
        <v>2979968</v>
      </c>
      <c r="M19" s="11">
        <f>SUM(M16:M17)</f>
        <v>0</v>
      </c>
      <c r="N19" s="11">
        <f>SUM(N16:N17)</f>
        <v>167770</v>
      </c>
      <c r="O19" s="11">
        <f>SUM(O16:O17)</f>
        <v>2807268</v>
      </c>
      <c r="P19" s="11">
        <f>SUM(P16:P17)</f>
        <v>200</v>
      </c>
      <c r="Q19" s="10">
        <f>SUM(Q16:Q17)</f>
        <v>4730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2016-01-19T07:24:49Z</cp:lastPrinted>
  <dcterms:created xsi:type="dcterms:W3CDTF">2000-01-06T00:38:06Z</dcterms:created>
  <dcterms:modified xsi:type="dcterms:W3CDTF">2016-01-26T23:39:42Z</dcterms:modified>
  <cp:category/>
  <cp:version/>
  <cp:contentType/>
  <cp:contentStatus/>
</cp:coreProperties>
</file>