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<sst xmlns="http://schemas.openxmlformats.org/spreadsheetml/2006/main" count="149" uniqueCount="113">
  <si>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</si>
  <si>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</si>
  <si>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</si>
  <si>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</si>
  <si>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</si>
  <si>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</si>
  <si>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</si>
  <si>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</si>
  <si>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</si>
  <si>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</si>
  <si>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</si>
  <si>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</si>
  <si>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</si>
  <si>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</si>
  <si>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</si>
  <si>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</si>
  <si>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28年  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</si>
  <si>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</si>
  <si>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</si>
  <si>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</si>
  <si>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</si>
  <si>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</si>
  <si>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</si>
  <si>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</si>
  <si>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</si>
  <si>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</si>
  <si>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</si>
  <si>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</si>
  <si>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</si>
  <si>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</si>
  <si>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</si>
  <si>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</si>
  <si>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</si>
  <si>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</si>
  <si>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</si>
  <si>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</si>
  <si>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</si>
  <si>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</si>
  <si>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</si>
  <si>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</si>
  <si>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</si>
  <si>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</si>
  <si>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</si>
  <si>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</si>
  <si>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</si>
  <si>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</si>
  <si>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</si>
  <si>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</si>
  <si>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</si>
  <si>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</si>
  <si>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</si>
  <si>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</si>
  <si>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</si>
  <si>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</si>
  <si>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</si>
  <si>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</si>
  <si>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</si>
  <si>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</si>
  <si>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</si>
  <si>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</si>
  <si>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</si>
  <si>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</si>
  <si>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</si>
  <si>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</si>
  <si>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</si>
  <si>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</si>
  <si>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</si>
  <si>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</si>
  <si>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</si>
  <si>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</si>
  <si>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</si>
  <si>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</si>
  <si>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</si>
  <si>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</si>
  <si>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</si>
  <si>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</si>
  <si>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</si>
  <si>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</si>
  <si>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</si>
  <si>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</si>
  <si>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</si>
  <si>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</si>
  <si>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</si>
  <si>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</si>
  <si>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</si>
  <si>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</si>
  <si>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</si>
  <si>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</si>
  <si>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</si>
  <si>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</si>
  <si>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</si>
  <si>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</si>
  <si>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</si>
  <si>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</si>
  <si>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</si>
  <si>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</si>
  <si>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</si>
  <si>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</si>
  <si>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</si>
  <si>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</si>
  <si>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</si>
  <si>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</si>
  <si>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</si>
  <si>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</si>
  <si>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</si>
  <si>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（県市町村名）岐阜県</t>
  </si>
  <si>
    <t>ｺﾝｸﾘｰﾄ</t>
  </si>
  <si>
    <t>構造別・用途別床面積内訳表</t>
  </si>
  <si>
    <t>建築主別・用途別床面積内訳表</t>
  </si>
  <si>
    <t>単位：平方メートル</t>
  </si>
  <si>
    <t>平成  28年  1月分</t>
  </si>
  <si>
    <t>着工建築物概報（２）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</si>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</sst>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35" xfId="48" applyFont="1" applyBorder="1" applyAlignment="1">
      <alignment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38" fontId="2" fillId="0" borderId="38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57" xfId="48" applyFont="1" applyBorder="1" applyAlignment="1">
      <alignment horizontal="center"/>
    </xf>
    <xf numFmtId="38" fontId="2" fillId="0" borderId="58" xfId="48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31" customWidth="1"/>
    <col min="14" max="16384" width="7.625" style="31" customWidth="1"/>
  </cols>
  <sheetData>
    <row r="1" spans="6:9" ht="18" customHeight="1">
      <c r="F1" s="32" t="s">
        <v>3</v>
      </c>
      <c r="I1" s="31" t="s">
        <v>16</v>
      </c>
    </row>
    <row r="2" ht="15" customHeight="1" thickBot="1">
      <c r="M2" s="33" t="s">
        <v>13</v>
      </c>
    </row>
    <row r="3" spans="1:13" s="36" customFormat="1" ht="15" customHeight="1">
      <c r="A3" s="34"/>
      <c r="B3" s="35"/>
      <c r="C3" s="64" t="s">
        <v>12</v>
      </c>
      <c r="D3" s="65"/>
      <c r="E3" s="65"/>
      <c r="F3" s="65"/>
      <c r="G3" s="65"/>
      <c r="H3" s="65"/>
      <c r="I3" s="65"/>
      <c r="J3" s="65"/>
      <c r="K3" s="66"/>
      <c r="L3" s="64" t="s">
        <v>11</v>
      </c>
      <c r="M3" s="67"/>
    </row>
    <row r="4" spans="1:13" s="36" customFormat="1" ht="15" customHeight="1" thickBot="1">
      <c r="A4" s="37"/>
      <c r="B4" s="38" t="s">
        <v>4</v>
      </c>
      <c r="C4" s="39" t="s">
        <v>5</v>
      </c>
      <c r="D4" s="40" t="s">
        <v>14</v>
      </c>
      <c r="E4" s="40" t="s">
        <v>15</v>
      </c>
      <c r="F4" s="39" t="s">
        <v>6</v>
      </c>
      <c r="G4" s="39" t="s">
        <v>7</v>
      </c>
      <c r="H4" s="41" t="s">
        <v>8</v>
      </c>
      <c r="I4" s="41" t="s">
        <v>9</v>
      </c>
      <c r="J4" s="41" t="s">
        <v>10</v>
      </c>
      <c r="K4" s="41" t="s">
        <v>0</v>
      </c>
      <c r="L4" s="41" t="s">
        <v>2</v>
      </c>
      <c r="M4" s="42" t="s">
        <v>1</v>
      </c>
    </row>
    <row r="5" spans="1:13" s="47" customFormat="1" ht="15" customHeight="1">
      <c r="A5" s="43" t="s">
        <v>17</v>
      </c>
      <c r="B5" s="44">
        <f aca="true" t="shared" si="0" ref="B5:B26">SUM(C5:K5)</f>
        <v>30143</v>
      </c>
      <c r="C5" s="45">
        <v>21666</v>
      </c>
      <c r="D5" s="45">
        <v>410</v>
      </c>
      <c r="E5" s="45">
        <v>146</v>
      </c>
      <c r="F5" s="45">
        <v>804</v>
      </c>
      <c r="G5" s="45">
        <v>1279</v>
      </c>
      <c r="H5" s="45">
        <v>678</v>
      </c>
      <c r="I5" s="45">
        <v>925</v>
      </c>
      <c r="J5" s="45">
        <v>2960</v>
      </c>
      <c r="K5" s="45">
        <v>1275</v>
      </c>
      <c r="L5" s="45">
        <v>15215</v>
      </c>
      <c r="M5" s="46">
        <v>14928</v>
      </c>
    </row>
    <row r="6" spans="1:13" ht="15" customHeight="1">
      <c r="A6" s="48" t="s">
        <v>18</v>
      </c>
      <c r="B6" s="49">
        <f t="shared" si="0"/>
        <v>12411</v>
      </c>
      <c r="C6" s="50">
        <v>8777</v>
      </c>
      <c r="D6" s="50">
        <v>0</v>
      </c>
      <c r="E6" s="50">
        <v>0</v>
      </c>
      <c r="F6" s="50">
        <v>92</v>
      </c>
      <c r="G6" s="50">
        <v>0</v>
      </c>
      <c r="H6" s="50">
        <v>0</v>
      </c>
      <c r="I6" s="50">
        <v>3394</v>
      </c>
      <c r="J6" s="50">
        <v>0</v>
      </c>
      <c r="K6" s="50">
        <v>148</v>
      </c>
      <c r="L6" s="50">
        <v>7771</v>
      </c>
      <c r="M6" s="51">
        <v>4640</v>
      </c>
    </row>
    <row r="7" spans="1:13" ht="15" customHeight="1">
      <c r="A7" s="48" t="s">
        <v>19</v>
      </c>
      <c r="B7" s="49">
        <f t="shared" si="0"/>
        <v>3974</v>
      </c>
      <c r="C7" s="50">
        <v>3552</v>
      </c>
      <c r="D7" s="50">
        <v>142</v>
      </c>
      <c r="E7" s="50">
        <v>45</v>
      </c>
      <c r="F7" s="50">
        <v>0</v>
      </c>
      <c r="G7" s="50">
        <v>0</v>
      </c>
      <c r="H7" s="50">
        <v>0</v>
      </c>
      <c r="I7" s="50">
        <v>0</v>
      </c>
      <c r="J7" s="50">
        <v>36</v>
      </c>
      <c r="K7" s="50">
        <v>199</v>
      </c>
      <c r="L7" s="50">
        <v>3335</v>
      </c>
      <c r="M7" s="51">
        <v>639</v>
      </c>
    </row>
    <row r="8" spans="1:13" ht="15" customHeight="1">
      <c r="A8" s="48" t="s">
        <v>20</v>
      </c>
      <c r="B8" s="49">
        <f t="shared" si="0"/>
        <v>5375</v>
      </c>
      <c r="C8" s="50">
        <v>3771</v>
      </c>
      <c r="D8" s="50">
        <v>0</v>
      </c>
      <c r="E8" s="50">
        <v>0</v>
      </c>
      <c r="F8" s="50">
        <v>0</v>
      </c>
      <c r="G8" s="50">
        <v>188</v>
      </c>
      <c r="H8" s="50">
        <v>1374</v>
      </c>
      <c r="I8" s="50">
        <v>42</v>
      </c>
      <c r="J8" s="50">
        <v>0</v>
      </c>
      <c r="K8" s="50">
        <v>0</v>
      </c>
      <c r="L8" s="50">
        <v>3000</v>
      </c>
      <c r="M8" s="51">
        <v>2375</v>
      </c>
    </row>
    <row r="9" spans="1:13" ht="15" customHeight="1">
      <c r="A9" s="48" t="s">
        <v>21</v>
      </c>
      <c r="B9" s="49">
        <f t="shared" si="0"/>
        <v>8792</v>
      </c>
      <c r="C9" s="50">
        <v>3872</v>
      </c>
      <c r="D9" s="50">
        <v>158</v>
      </c>
      <c r="E9" s="50">
        <v>47</v>
      </c>
      <c r="F9" s="50">
        <v>89</v>
      </c>
      <c r="G9" s="50">
        <v>0</v>
      </c>
      <c r="H9" s="50">
        <v>3624</v>
      </c>
      <c r="I9" s="50">
        <v>358</v>
      </c>
      <c r="J9" s="50">
        <v>644</v>
      </c>
      <c r="K9" s="50">
        <v>0</v>
      </c>
      <c r="L9" s="50">
        <v>4087</v>
      </c>
      <c r="M9" s="51">
        <v>4705</v>
      </c>
    </row>
    <row r="10" spans="1:13" ht="15" customHeight="1">
      <c r="A10" s="48" t="s">
        <v>22</v>
      </c>
      <c r="B10" s="49">
        <f t="shared" si="0"/>
        <v>2819</v>
      </c>
      <c r="C10" s="50">
        <v>2819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2681</v>
      </c>
      <c r="M10" s="51">
        <v>138</v>
      </c>
    </row>
    <row r="11" spans="1:13" ht="15" customHeight="1">
      <c r="A11" s="48" t="s">
        <v>23</v>
      </c>
      <c r="B11" s="49">
        <f t="shared" si="0"/>
        <v>1082</v>
      </c>
      <c r="C11" s="50">
        <v>894</v>
      </c>
      <c r="D11" s="50">
        <v>0</v>
      </c>
      <c r="E11" s="50">
        <v>0</v>
      </c>
      <c r="F11" s="50">
        <v>188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616</v>
      </c>
      <c r="M11" s="51">
        <v>466</v>
      </c>
    </row>
    <row r="12" spans="1:13" ht="15" customHeight="1">
      <c r="A12" s="48" t="s">
        <v>24</v>
      </c>
      <c r="B12" s="49">
        <f t="shared" si="0"/>
        <v>1641</v>
      </c>
      <c r="C12" s="50">
        <v>985</v>
      </c>
      <c r="D12" s="50">
        <v>0</v>
      </c>
      <c r="E12" s="50">
        <v>0</v>
      </c>
      <c r="F12" s="50">
        <v>0</v>
      </c>
      <c r="G12" s="50">
        <v>0</v>
      </c>
      <c r="H12" s="50">
        <v>132</v>
      </c>
      <c r="I12" s="50">
        <v>0</v>
      </c>
      <c r="J12" s="50">
        <v>0</v>
      </c>
      <c r="K12" s="50">
        <v>524</v>
      </c>
      <c r="L12" s="50">
        <v>763</v>
      </c>
      <c r="M12" s="51">
        <v>878</v>
      </c>
    </row>
    <row r="13" spans="1:13" ht="15" customHeight="1">
      <c r="A13" s="48" t="s">
        <v>25</v>
      </c>
      <c r="B13" s="49">
        <f t="shared" si="0"/>
        <v>4834</v>
      </c>
      <c r="C13" s="50">
        <v>3227</v>
      </c>
      <c r="D13" s="50">
        <v>0</v>
      </c>
      <c r="E13" s="50">
        <v>0</v>
      </c>
      <c r="F13" s="50">
        <v>0</v>
      </c>
      <c r="G13" s="50">
        <v>0</v>
      </c>
      <c r="H13" s="50">
        <v>1338</v>
      </c>
      <c r="I13" s="50">
        <v>213</v>
      </c>
      <c r="J13" s="50">
        <v>0</v>
      </c>
      <c r="K13" s="50">
        <v>56</v>
      </c>
      <c r="L13" s="50">
        <v>4176</v>
      </c>
      <c r="M13" s="51">
        <v>658</v>
      </c>
    </row>
    <row r="14" spans="1:13" ht="15" customHeight="1">
      <c r="A14" s="48" t="s">
        <v>26</v>
      </c>
      <c r="B14" s="49">
        <f t="shared" si="0"/>
        <v>923</v>
      </c>
      <c r="C14" s="50">
        <v>886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37</v>
      </c>
      <c r="L14" s="50">
        <v>807</v>
      </c>
      <c r="M14" s="51">
        <v>116</v>
      </c>
    </row>
    <row r="15" spans="1:13" ht="15" customHeight="1">
      <c r="A15" s="48" t="s">
        <v>27</v>
      </c>
      <c r="B15" s="49">
        <f t="shared" si="0"/>
        <v>2700</v>
      </c>
      <c r="C15" s="50">
        <v>2414</v>
      </c>
      <c r="D15" s="50">
        <v>0</v>
      </c>
      <c r="E15" s="50">
        <v>0</v>
      </c>
      <c r="F15" s="50">
        <v>165</v>
      </c>
      <c r="G15" s="50">
        <v>0</v>
      </c>
      <c r="H15" s="50">
        <v>0</v>
      </c>
      <c r="I15" s="50">
        <v>31</v>
      </c>
      <c r="J15" s="50">
        <v>0</v>
      </c>
      <c r="K15" s="50">
        <v>90</v>
      </c>
      <c r="L15" s="50">
        <v>2442</v>
      </c>
      <c r="M15" s="51">
        <v>258</v>
      </c>
    </row>
    <row r="16" spans="1:13" ht="15" customHeight="1">
      <c r="A16" s="48" t="s">
        <v>28</v>
      </c>
      <c r="B16" s="49">
        <f t="shared" si="0"/>
        <v>2468</v>
      </c>
      <c r="C16" s="50">
        <v>2064</v>
      </c>
      <c r="D16" s="50">
        <v>0</v>
      </c>
      <c r="E16" s="50">
        <v>0</v>
      </c>
      <c r="F16" s="50">
        <v>404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1095</v>
      </c>
      <c r="M16" s="51">
        <v>1373</v>
      </c>
    </row>
    <row r="17" spans="1:13" ht="15" customHeight="1">
      <c r="A17" s="48" t="s">
        <v>29</v>
      </c>
      <c r="B17" s="49">
        <f t="shared" si="0"/>
        <v>12377</v>
      </c>
      <c r="C17" s="50">
        <v>5250</v>
      </c>
      <c r="D17" s="50">
        <v>429</v>
      </c>
      <c r="E17" s="50">
        <v>0</v>
      </c>
      <c r="F17" s="50">
        <v>164</v>
      </c>
      <c r="G17" s="50">
        <v>3756</v>
      </c>
      <c r="H17" s="50">
        <v>1085</v>
      </c>
      <c r="I17" s="50">
        <v>1364</v>
      </c>
      <c r="J17" s="50">
        <v>329</v>
      </c>
      <c r="K17" s="50">
        <v>0</v>
      </c>
      <c r="L17" s="50">
        <v>4044</v>
      </c>
      <c r="M17" s="51">
        <v>8333</v>
      </c>
    </row>
    <row r="18" spans="1:13" ht="15" customHeight="1">
      <c r="A18" s="48" t="s">
        <v>30</v>
      </c>
      <c r="B18" s="49">
        <f t="shared" si="0"/>
        <v>14089</v>
      </c>
      <c r="C18" s="50">
        <v>5817</v>
      </c>
      <c r="D18" s="50">
        <v>0</v>
      </c>
      <c r="E18" s="50">
        <v>0</v>
      </c>
      <c r="F18" s="50">
        <v>6412</v>
      </c>
      <c r="G18" s="50">
        <v>0</v>
      </c>
      <c r="H18" s="50">
        <v>679</v>
      </c>
      <c r="I18" s="50">
        <v>1181</v>
      </c>
      <c r="J18" s="50">
        <v>0</v>
      </c>
      <c r="K18" s="50">
        <v>0</v>
      </c>
      <c r="L18" s="50">
        <v>4901</v>
      </c>
      <c r="M18" s="51">
        <v>9188</v>
      </c>
    </row>
    <row r="19" spans="1:13" ht="15" customHeight="1">
      <c r="A19" s="48" t="s">
        <v>31</v>
      </c>
      <c r="B19" s="49">
        <f t="shared" si="0"/>
        <v>3479</v>
      </c>
      <c r="C19" s="50">
        <v>798</v>
      </c>
      <c r="D19" s="50">
        <v>0</v>
      </c>
      <c r="E19" s="50">
        <v>1313</v>
      </c>
      <c r="F19" s="50">
        <v>0</v>
      </c>
      <c r="G19" s="50">
        <v>0</v>
      </c>
      <c r="H19" s="50">
        <v>1183</v>
      </c>
      <c r="I19" s="50">
        <v>185</v>
      </c>
      <c r="J19" s="50">
        <v>0</v>
      </c>
      <c r="K19" s="50">
        <v>0</v>
      </c>
      <c r="L19" s="50">
        <v>1949</v>
      </c>
      <c r="M19" s="51">
        <v>1530</v>
      </c>
    </row>
    <row r="20" spans="1:13" ht="15" customHeight="1">
      <c r="A20" s="48" t="s">
        <v>32</v>
      </c>
      <c r="B20" s="49">
        <f t="shared" si="0"/>
        <v>1908</v>
      </c>
      <c r="C20" s="50">
        <v>1848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60</v>
      </c>
      <c r="L20" s="50">
        <v>1228</v>
      </c>
      <c r="M20" s="51">
        <v>680</v>
      </c>
    </row>
    <row r="21" spans="1:13" ht="15" customHeight="1">
      <c r="A21" s="48" t="s">
        <v>33</v>
      </c>
      <c r="B21" s="49">
        <f t="shared" si="0"/>
        <v>359</v>
      </c>
      <c r="C21" s="50">
        <v>344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15</v>
      </c>
      <c r="J21" s="50">
        <v>0</v>
      </c>
      <c r="K21" s="50">
        <v>0</v>
      </c>
      <c r="L21" s="50">
        <v>212</v>
      </c>
      <c r="M21" s="51">
        <v>147</v>
      </c>
    </row>
    <row r="22" spans="1:13" ht="15" customHeight="1">
      <c r="A22" s="48" t="s">
        <v>34</v>
      </c>
      <c r="B22" s="49">
        <f t="shared" si="0"/>
        <v>1023</v>
      </c>
      <c r="C22" s="50">
        <v>778</v>
      </c>
      <c r="D22" s="50">
        <v>0</v>
      </c>
      <c r="E22" s="50">
        <v>46</v>
      </c>
      <c r="F22" s="50">
        <v>0</v>
      </c>
      <c r="G22" s="50">
        <v>0</v>
      </c>
      <c r="H22" s="50">
        <v>178</v>
      </c>
      <c r="I22" s="50">
        <v>0</v>
      </c>
      <c r="J22" s="50">
        <v>21</v>
      </c>
      <c r="K22" s="50">
        <v>0</v>
      </c>
      <c r="L22" s="50">
        <v>824</v>
      </c>
      <c r="M22" s="51">
        <v>199</v>
      </c>
    </row>
    <row r="23" spans="1:13" ht="15" customHeight="1">
      <c r="A23" s="48" t="s">
        <v>35</v>
      </c>
      <c r="B23" s="49">
        <f t="shared" si="0"/>
        <v>390</v>
      </c>
      <c r="C23" s="50">
        <v>390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390</v>
      </c>
      <c r="M23" s="51">
        <v>0</v>
      </c>
    </row>
    <row r="24" spans="1:13" ht="15" customHeight="1">
      <c r="A24" s="48" t="s">
        <v>36</v>
      </c>
      <c r="B24" s="49">
        <f t="shared" si="0"/>
        <v>1466</v>
      </c>
      <c r="C24" s="50">
        <v>207</v>
      </c>
      <c r="D24" s="50">
        <v>0</v>
      </c>
      <c r="E24" s="50">
        <v>0</v>
      </c>
      <c r="F24" s="50">
        <v>0</v>
      </c>
      <c r="G24" s="50">
        <v>0</v>
      </c>
      <c r="H24" s="50">
        <v>55</v>
      </c>
      <c r="I24" s="50">
        <v>954</v>
      </c>
      <c r="J24" s="50">
        <v>250</v>
      </c>
      <c r="K24" s="50">
        <v>0</v>
      </c>
      <c r="L24" s="50">
        <v>444</v>
      </c>
      <c r="M24" s="51">
        <v>1022</v>
      </c>
    </row>
    <row r="25" spans="1:13" ht="15" customHeight="1">
      <c r="A25" s="52" t="s">
        <v>37</v>
      </c>
      <c r="B25" s="53">
        <f t="shared" si="0"/>
        <v>986</v>
      </c>
      <c r="C25" s="54">
        <v>599</v>
      </c>
      <c r="D25" s="54">
        <v>288</v>
      </c>
      <c r="E25" s="54">
        <v>0</v>
      </c>
      <c r="F25" s="54">
        <v>0</v>
      </c>
      <c r="G25" s="54">
        <v>0</v>
      </c>
      <c r="H25" s="54">
        <v>99</v>
      </c>
      <c r="I25" s="54">
        <v>0</v>
      </c>
      <c r="J25" s="54">
        <v>0</v>
      </c>
      <c r="K25" s="54">
        <v>0</v>
      </c>
      <c r="L25" s="54">
        <v>538</v>
      </c>
      <c r="M25" s="55">
        <v>448</v>
      </c>
    </row>
    <row r="26" spans="1:13" ht="15" customHeight="1">
      <c r="A26" s="56" t="s">
        <v>60</v>
      </c>
      <c r="B26" s="57">
        <f t="shared" si="0"/>
        <v>113239</v>
      </c>
      <c r="C26" s="58">
        <v>70958</v>
      </c>
      <c r="D26" s="58">
        <v>1427</v>
      </c>
      <c r="E26" s="58">
        <v>1597</v>
      </c>
      <c r="F26" s="58">
        <v>8318</v>
      </c>
      <c r="G26" s="58">
        <v>5223</v>
      </c>
      <c r="H26" s="58">
        <v>10425</v>
      </c>
      <c r="I26" s="58">
        <v>8662</v>
      </c>
      <c r="J26" s="58">
        <v>4240</v>
      </c>
      <c r="K26" s="58">
        <v>2389</v>
      </c>
      <c r="L26" s="58">
        <v>60518</v>
      </c>
      <c r="M26" s="59">
        <v>52721</v>
      </c>
    </row>
    <row r="27" spans="1:13" ht="1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5" customHeight="1">
      <c r="A28" s="48" t="s">
        <v>38</v>
      </c>
      <c r="B28" s="49">
        <f>SUM(C28:K28)</f>
        <v>3511</v>
      </c>
      <c r="C28" s="50">
        <v>2426</v>
      </c>
      <c r="D28" s="50">
        <v>0</v>
      </c>
      <c r="E28" s="50">
        <v>0</v>
      </c>
      <c r="F28" s="50">
        <v>0</v>
      </c>
      <c r="G28" s="50">
        <v>0</v>
      </c>
      <c r="H28" s="50">
        <v>1085</v>
      </c>
      <c r="I28" s="50">
        <v>0</v>
      </c>
      <c r="J28" s="50">
        <v>0</v>
      </c>
      <c r="K28" s="50">
        <v>0</v>
      </c>
      <c r="L28" s="50">
        <v>2025</v>
      </c>
      <c r="M28" s="51">
        <v>1486</v>
      </c>
    </row>
    <row r="29" spans="1:13" ht="15" customHeight="1">
      <c r="A29" s="52" t="s">
        <v>39</v>
      </c>
      <c r="B29" s="53">
        <f>SUM(C29:K29)</f>
        <v>730</v>
      </c>
      <c r="C29" s="54">
        <v>562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168</v>
      </c>
      <c r="J29" s="54">
        <v>0</v>
      </c>
      <c r="K29" s="54">
        <v>0</v>
      </c>
      <c r="L29" s="54">
        <v>558</v>
      </c>
      <c r="M29" s="55">
        <v>172</v>
      </c>
    </row>
    <row r="30" spans="1:13" ht="15" customHeight="1">
      <c r="A30" s="56" t="s">
        <v>61</v>
      </c>
      <c r="B30" s="57">
        <f>SUM(C30:K30)</f>
        <v>4241</v>
      </c>
      <c r="C30" s="58">
        <v>2988</v>
      </c>
      <c r="D30" s="58">
        <v>0</v>
      </c>
      <c r="E30" s="58">
        <v>0</v>
      </c>
      <c r="F30" s="58">
        <v>0</v>
      </c>
      <c r="G30" s="58">
        <v>0</v>
      </c>
      <c r="H30" s="58">
        <v>1085</v>
      </c>
      <c r="I30" s="58">
        <v>168</v>
      </c>
      <c r="J30" s="58">
        <v>0</v>
      </c>
      <c r="K30" s="58">
        <v>0</v>
      </c>
      <c r="L30" s="58">
        <v>2583</v>
      </c>
      <c r="M30" s="59">
        <v>1658</v>
      </c>
    </row>
    <row r="31" spans="1:13" ht="1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" customHeight="1">
      <c r="A32" s="52" t="s">
        <v>40</v>
      </c>
      <c r="B32" s="53">
        <f>SUM(C32:K32)</f>
        <v>567</v>
      </c>
      <c r="C32" s="54">
        <v>567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469</v>
      </c>
      <c r="M32" s="55">
        <v>98</v>
      </c>
    </row>
    <row r="33" spans="1:13" ht="15" customHeight="1">
      <c r="A33" s="56" t="s">
        <v>62</v>
      </c>
      <c r="B33" s="57">
        <f>SUM(C33:K33)</f>
        <v>567</v>
      </c>
      <c r="C33" s="58">
        <v>567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469</v>
      </c>
      <c r="M33" s="59">
        <v>98</v>
      </c>
    </row>
    <row r="34" spans="1:13" ht="15" customHeight="1">
      <c r="A34" s="48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5" customHeight="1">
      <c r="A35" s="48" t="s">
        <v>41</v>
      </c>
      <c r="B35" s="49">
        <f>SUM(C35:K35)</f>
        <v>636</v>
      </c>
      <c r="C35" s="50">
        <v>525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111</v>
      </c>
      <c r="J35" s="50">
        <v>0</v>
      </c>
      <c r="K35" s="50">
        <v>0</v>
      </c>
      <c r="L35" s="50">
        <v>391</v>
      </c>
      <c r="M35" s="51">
        <v>245</v>
      </c>
    </row>
    <row r="36" spans="1:13" ht="15" customHeight="1">
      <c r="A36" s="52" t="s">
        <v>42</v>
      </c>
      <c r="B36" s="53">
        <f>SUM(C36:K36)</f>
        <v>344</v>
      </c>
      <c r="C36" s="54">
        <v>146</v>
      </c>
      <c r="D36" s="54">
        <v>0</v>
      </c>
      <c r="E36" s="54">
        <v>0</v>
      </c>
      <c r="F36" s="54">
        <v>0</v>
      </c>
      <c r="G36" s="54">
        <v>0</v>
      </c>
      <c r="H36" s="54">
        <v>198</v>
      </c>
      <c r="I36" s="54">
        <v>0</v>
      </c>
      <c r="J36" s="54">
        <v>0</v>
      </c>
      <c r="K36" s="54">
        <v>0</v>
      </c>
      <c r="L36" s="54">
        <v>146</v>
      </c>
      <c r="M36" s="55">
        <v>198</v>
      </c>
    </row>
    <row r="37" spans="1:13" ht="15" customHeight="1">
      <c r="A37" s="56" t="s">
        <v>63</v>
      </c>
      <c r="B37" s="57">
        <f>SUM(C37:K37)</f>
        <v>980</v>
      </c>
      <c r="C37" s="58">
        <v>671</v>
      </c>
      <c r="D37" s="58">
        <v>0</v>
      </c>
      <c r="E37" s="58">
        <v>0</v>
      </c>
      <c r="F37" s="58">
        <v>0</v>
      </c>
      <c r="G37" s="58">
        <v>0</v>
      </c>
      <c r="H37" s="58">
        <v>198</v>
      </c>
      <c r="I37" s="58">
        <v>111</v>
      </c>
      <c r="J37" s="58">
        <v>0</v>
      </c>
      <c r="K37" s="58">
        <v>0</v>
      </c>
      <c r="L37" s="58">
        <v>537</v>
      </c>
      <c r="M37" s="59">
        <v>443</v>
      </c>
    </row>
    <row r="38" spans="1:13" ht="15" customHeight="1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ht="15" customHeight="1">
      <c r="A39" s="48" t="s">
        <v>43</v>
      </c>
      <c r="B39" s="49">
        <f>SUM(C39:K39)</f>
        <v>2584</v>
      </c>
      <c r="C39" s="50">
        <v>824</v>
      </c>
      <c r="D39" s="50">
        <v>0</v>
      </c>
      <c r="E39" s="50">
        <v>0</v>
      </c>
      <c r="F39" s="50">
        <v>1760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824</v>
      </c>
      <c r="M39" s="51">
        <v>1760</v>
      </c>
    </row>
    <row r="40" spans="1:13" ht="15" customHeight="1">
      <c r="A40" s="48" t="s">
        <v>44</v>
      </c>
      <c r="B40" s="49">
        <f>SUM(C40:K40)</f>
        <v>535</v>
      </c>
      <c r="C40" s="50">
        <v>357</v>
      </c>
      <c r="D40" s="50">
        <v>0</v>
      </c>
      <c r="E40" s="50">
        <v>0</v>
      </c>
      <c r="F40" s="50">
        <v>0</v>
      </c>
      <c r="G40" s="50">
        <v>0</v>
      </c>
      <c r="H40" s="50">
        <v>178</v>
      </c>
      <c r="I40" s="50">
        <v>0</v>
      </c>
      <c r="J40" s="50">
        <v>0</v>
      </c>
      <c r="K40" s="50">
        <v>0</v>
      </c>
      <c r="L40" s="50">
        <v>357</v>
      </c>
      <c r="M40" s="51">
        <v>178</v>
      </c>
    </row>
    <row r="41" spans="1:13" ht="15" customHeight="1">
      <c r="A41" s="52" t="s">
        <v>45</v>
      </c>
      <c r="B41" s="53">
        <f>SUM(C41:K41)</f>
        <v>676</v>
      </c>
      <c r="C41" s="54">
        <v>676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488</v>
      </c>
      <c r="M41" s="55">
        <v>188</v>
      </c>
    </row>
    <row r="42" spans="1:13" ht="15" customHeight="1">
      <c r="A42" s="56" t="s">
        <v>64</v>
      </c>
      <c r="B42" s="57">
        <f>SUM(C42:K42)</f>
        <v>3795</v>
      </c>
      <c r="C42" s="58">
        <v>1857</v>
      </c>
      <c r="D42" s="58">
        <v>0</v>
      </c>
      <c r="E42" s="58">
        <v>0</v>
      </c>
      <c r="F42" s="58">
        <v>1760</v>
      </c>
      <c r="G42" s="58">
        <v>0</v>
      </c>
      <c r="H42" s="58">
        <v>178</v>
      </c>
      <c r="I42" s="58">
        <v>0</v>
      </c>
      <c r="J42" s="58">
        <v>0</v>
      </c>
      <c r="K42" s="58">
        <v>0</v>
      </c>
      <c r="L42" s="58">
        <v>1669</v>
      </c>
      <c r="M42" s="59">
        <v>2126</v>
      </c>
    </row>
    <row r="43" spans="1:13" ht="1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ht="15" customHeight="1">
      <c r="A44" s="48" t="s">
        <v>46</v>
      </c>
      <c r="B44" s="49">
        <f>SUM(C44:K44)</f>
        <v>1197</v>
      </c>
      <c r="C44" s="50">
        <v>270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927</v>
      </c>
      <c r="L44" s="50">
        <v>162</v>
      </c>
      <c r="M44" s="51">
        <v>1035</v>
      </c>
    </row>
    <row r="45" spans="1:13" ht="15" customHeight="1">
      <c r="A45" s="48" t="s">
        <v>47</v>
      </c>
      <c r="B45" s="49">
        <f>SUM(C45:K45)</f>
        <v>898</v>
      </c>
      <c r="C45" s="50">
        <v>854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44</v>
      </c>
      <c r="L45" s="50">
        <v>898</v>
      </c>
      <c r="M45" s="51">
        <v>0</v>
      </c>
    </row>
    <row r="46" spans="1:13" ht="15" customHeight="1">
      <c r="A46" s="52" t="s">
        <v>48</v>
      </c>
      <c r="B46" s="53">
        <f>SUM(C46:K46)</f>
        <v>1087</v>
      </c>
      <c r="C46" s="54">
        <v>894</v>
      </c>
      <c r="D46" s="54">
        <v>0</v>
      </c>
      <c r="E46" s="54">
        <v>0</v>
      </c>
      <c r="F46" s="54">
        <v>193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894</v>
      </c>
      <c r="M46" s="55">
        <v>193</v>
      </c>
    </row>
    <row r="47" spans="1:13" ht="15" customHeight="1">
      <c r="A47" s="56" t="s">
        <v>65</v>
      </c>
      <c r="B47" s="57">
        <f>SUM(C47:K47)</f>
        <v>3182</v>
      </c>
      <c r="C47" s="58">
        <v>2018</v>
      </c>
      <c r="D47" s="58">
        <v>0</v>
      </c>
      <c r="E47" s="58">
        <v>0</v>
      </c>
      <c r="F47" s="58">
        <v>193</v>
      </c>
      <c r="G47" s="58">
        <v>0</v>
      </c>
      <c r="H47" s="58">
        <v>0</v>
      </c>
      <c r="I47" s="58">
        <v>0</v>
      </c>
      <c r="J47" s="58">
        <v>0</v>
      </c>
      <c r="K47" s="58">
        <v>971</v>
      </c>
      <c r="L47" s="58">
        <v>1954</v>
      </c>
      <c r="M47" s="59">
        <v>1228</v>
      </c>
    </row>
    <row r="48" spans="1:13" ht="15" customHeight="1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5" customHeight="1">
      <c r="A49" s="52" t="s">
        <v>49</v>
      </c>
      <c r="B49" s="53">
        <f>SUM(C49:K49)</f>
        <v>4980</v>
      </c>
      <c r="C49" s="54">
        <v>1605</v>
      </c>
      <c r="D49" s="54">
        <v>0</v>
      </c>
      <c r="E49" s="54">
        <v>0</v>
      </c>
      <c r="F49" s="54">
        <v>0</v>
      </c>
      <c r="G49" s="54">
        <v>0</v>
      </c>
      <c r="H49" s="54">
        <v>3179</v>
      </c>
      <c r="I49" s="54">
        <v>196</v>
      </c>
      <c r="J49" s="54">
        <v>0</v>
      </c>
      <c r="K49" s="54">
        <v>0</v>
      </c>
      <c r="L49" s="54">
        <v>795</v>
      </c>
      <c r="M49" s="55">
        <v>4185</v>
      </c>
    </row>
    <row r="50" spans="1:13" ht="15" customHeight="1">
      <c r="A50" s="56" t="s">
        <v>66</v>
      </c>
      <c r="B50" s="57">
        <f>SUM(C50:K50)</f>
        <v>4980</v>
      </c>
      <c r="C50" s="58">
        <v>1605</v>
      </c>
      <c r="D50" s="58">
        <v>0</v>
      </c>
      <c r="E50" s="58">
        <v>0</v>
      </c>
      <c r="F50" s="58">
        <v>0</v>
      </c>
      <c r="G50" s="58">
        <v>0</v>
      </c>
      <c r="H50" s="58">
        <v>3179</v>
      </c>
      <c r="I50" s="58">
        <v>196</v>
      </c>
      <c r="J50" s="58">
        <v>0</v>
      </c>
      <c r="K50" s="58">
        <v>0</v>
      </c>
      <c r="L50" s="58">
        <v>795</v>
      </c>
      <c r="M50" s="59">
        <v>4185</v>
      </c>
    </row>
    <row r="51" spans="1:13" ht="15" customHeight="1">
      <c r="A51" s="48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1:13" ht="15" customHeight="1">
      <c r="A52" s="48" t="s">
        <v>50</v>
      </c>
      <c r="B52" s="49">
        <f>SUM(C52:K52)</f>
        <v>277</v>
      </c>
      <c r="C52" s="50">
        <v>277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120</v>
      </c>
      <c r="M52" s="51">
        <v>157</v>
      </c>
    </row>
    <row r="53" spans="1:13" ht="15" customHeight="1">
      <c r="A53" s="48" t="s">
        <v>51</v>
      </c>
      <c r="B53" s="49">
        <f>SUM(C53:K53)</f>
        <v>624</v>
      </c>
      <c r="C53" s="50">
        <v>435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189</v>
      </c>
      <c r="L53" s="50">
        <v>243</v>
      </c>
      <c r="M53" s="51">
        <v>381</v>
      </c>
    </row>
    <row r="54" spans="1:13" ht="15" customHeight="1">
      <c r="A54" s="48" t="s">
        <v>52</v>
      </c>
      <c r="B54" s="49">
        <f>SUM(C54:K54)</f>
        <v>574</v>
      </c>
      <c r="C54" s="50">
        <v>574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574</v>
      </c>
      <c r="M54" s="51">
        <v>0</v>
      </c>
    </row>
    <row r="55" spans="1:13" ht="15" customHeight="1">
      <c r="A55" s="48" t="s">
        <v>53</v>
      </c>
      <c r="B55" s="49">
        <f>SUM(C55:M55)</f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1">
        <v>0</v>
      </c>
    </row>
    <row r="56" spans="1:13" ht="15" customHeight="1">
      <c r="A56" s="48" t="s">
        <v>54</v>
      </c>
      <c r="B56" s="49">
        <f>SUM(C56:K56)</f>
        <v>298</v>
      </c>
      <c r="C56" s="50">
        <v>261</v>
      </c>
      <c r="D56" s="50">
        <v>0</v>
      </c>
      <c r="E56" s="50">
        <v>0</v>
      </c>
      <c r="F56" s="50">
        <v>37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261</v>
      </c>
      <c r="M56" s="51">
        <v>37</v>
      </c>
    </row>
    <row r="57" spans="1:13" ht="15" customHeight="1">
      <c r="A57" s="48" t="s">
        <v>55</v>
      </c>
      <c r="B57" s="49">
        <f>SUM(C57:K57)</f>
        <v>870</v>
      </c>
      <c r="C57" s="50">
        <v>0</v>
      </c>
      <c r="D57" s="50">
        <v>0</v>
      </c>
      <c r="E57" s="50">
        <v>0</v>
      </c>
      <c r="F57" s="50">
        <v>870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1">
        <v>870</v>
      </c>
    </row>
    <row r="58" spans="1:13" ht="15" customHeight="1">
      <c r="A58" s="52" t="s">
        <v>56</v>
      </c>
      <c r="B58" s="53">
        <f>SUM(C58:K58)</f>
        <v>140</v>
      </c>
      <c r="C58" s="54">
        <v>140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140</v>
      </c>
      <c r="M58" s="55">
        <v>0</v>
      </c>
    </row>
    <row r="59" spans="1:13" ht="15" customHeight="1">
      <c r="A59" s="56" t="s">
        <v>67</v>
      </c>
      <c r="B59" s="57">
        <f>SUM(C59:K59)</f>
        <v>2783</v>
      </c>
      <c r="C59" s="58">
        <v>1687</v>
      </c>
      <c r="D59" s="58">
        <v>0</v>
      </c>
      <c r="E59" s="58">
        <v>0</v>
      </c>
      <c r="F59" s="58">
        <v>907</v>
      </c>
      <c r="G59" s="58">
        <v>0</v>
      </c>
      <c r="H59" s="58">
        <v>0</v>
      </c>
      <c r="I59" s="58">
        <v>0</v>
      </c>
      <c r="J59" s="58">
        <v>0</v>
      </c>
      <c r="K59" s="58">
        <v>189</v>
      </c>
      <c r="L59" s="58">
        <v>1338</v>
      </c>
      <c r="M59" s="59">
        <v>1445</v>
      </c>
    </row>
    <row r="60" spans="1:13" ht="15" customHeight="1">
      <c r="A60" s="48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" customHeight="1">
      <c r="A61" s="52" t="s">
        <v>57</v>
      </c>
      <c r="B61" s="53">
        <f>SUM(C61:K61)</f>
        <v>1350</v>
      </c>
      <c r="C61" s="54">
        <v>263</v>
      </c>
      <c r="D61" s="54">
        <v>0</v>
      </c>
      <c r="E61" s="54">
        <v>0</v>
      </c>
      <c r="F61" s="54">
        <v>108</v>
      </c>
      <c r="G61" s="54">
        <v>0</v>
      </c>
      <c r="H61" s="54">
        <v>0</v>
      </c>
      <c r="I61" s="54">
        <v>0</v>
      </c>
      <c r="J61" s="54">
        <v>979</v>
      </c>
      <c r="K61" s="54">
        <v>0</v>
      </c>
      <c r="L61" s="54">
        <v>329</v>
      </c>
      <c r="M61" s="55">
        <v>1021</v>
      </c>
    </row>
    <row r="62" spans="1:13" ht="15" customHeight="1">
      <c r="A62" s="56" t="s">
        <v>68</v>
      </c>
      <c r="B62" s="57">
        <f>SUM(C62:K62)</f>
        <v>1350</v>
      </c>
      <c r="C62" s="58">
        <v>263</v>
      </c>
      <c r="D62" s="58">
        <v>0</v>
      </c>
      <c r="E62" s="58">
        <v>0</v>
      </c>
      <c r="F62" s="58">
        <v>108</v>
      </c>
      <c r="G62" s="58">
        <v>0</v>
      </c>
      <c r="H62" s="58">
        <v>0</v>
      </c>
      <c r="I62" s="58">
        <v>0</v>
      </c>
      <c r="J62" s="58">
        <v>979</v>
      </c>
      <c r="K62" s="58">
        <v>0</v>
      </c>
      <c r="L62" s="58">
        <v>329</v>
      </c>
      <c r="M62" s="59">
        <v>1021</v>
      </c>
    </row>
    <row r="63" spans="1:13" ht="15" customHeight="1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</row>
    <row r="64" spans="1:13" ht="15" customHeight="1">
      <c r="A64" s="52" t="s">
        <v>58</v>
      </c>
      <c r="B64" s="53">
        <f>SUM(C64:M64)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5">
        <v>0</v>
      </c>
    </row>
    <row r="65" spans="1:13" ht="15" customHeight="1">
      <c r="A65" s="56" t="s">
        <v>59</v>
      </c>
      <c r="B65" s="57">
        <f>SUM(C65:M65)</f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9">
        <v>0</v>
      </c>
    </row>
    <row r="66" spans="1:13" ht="15" customHeight="1">
      <c r="A66" s="48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</row>
    <row r="67" spans="1:13" ht="15" customHeight="1">
      <c r="A67" s="48" t="s">
        <v>69</v>
      </c>
      <c r="B67" s="49">
        <f>SUM(C67:K67)</f>
        <v>21878</v>
      </c>
      <c r="C67" s="50">
        <v>11656</v>
      </c>
      <c r="D67" s="50">
        <v>0</v>
      </c>
      <c r="E67" s="50">
        <v>0</v>
      </c>
      <c r="F67" s="50">
        <v>2968</v>
      </c>
      <c r="G67" s="50">
        <v>0</v>
      </c>
      <c r="H67" s="50">
        <v>4640</v>
      </c>
      <c r="I67" s="50">
        <v>475</v>
      </c>
      <c r="J67" s="50">
        <v>979</v>
      </c>
      <c r="K67" s="50">
        <v>1160</v>
      </c>
      <c r="L67" s="50">
        <v>9674</v>
      </c>
      <c r="M67" s="51">
        <v>12204</v>
      </c>
    </row>
    <row r="68" spans="1:13" ht="15" customHeight="1">
      <c r="A68" s="48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ht="15" customHeight="1" thickBot="1">
      <c r="A69" s="60" t="s">
        <v>70</v>
      </c>
      <c r="B69" s="61">
        <f>SUM(C69:K69)</f>
        <v>135117</v>
      </c>
      <c r="C69" s="62">
        <v>82614</v>
      </c>
      <c r="D69" s="62">
        <v>1427</v>
      </c>
      <c r="E69" s="62">
        <v>1597</v>
      </c>
      <c r="F69" s="62">
        <v>11286</v>
      </c>
      <c r="G69" s="62">
        <v>5223</v>
      </c>
      <c r="H69" s="62">
        <v>15065</v>
      </c>
      <c r="I69" s="62">
        <v>9137</v>
      </c>
      <c r="J69" s="62">
        <v>5219</v>
      </c>
      <c r="K69" s="62">
        <v>3549</v>
      </c>
      <c r="L69" s="62">
        <v>70192</v>
      </c>
      <c r="M69" s="63">
        <v>64925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112</v>
      </c>
      <c r="E1" s="5" t="s">
        <v>111</v>
      </c>
      <c r="I1" s="1" t="s">
        <v>110</v>
      </c>
    </row>
    <row r="2" ht="15" customHeight="1" thickBot="1">
      <c r="Q2" s="6" t="s">
        <v>109</v>
      </c>
    </row>
    <row r="3" spans="1:17" s="4" customFormat="1" ht="15" customHeight="1">
      <c r="A3" s="2"/>
      <c r="B3" s="3"/>
      <c r="C3" s="71" t="s">
        <v>108</v>
      </c>
      <c r="D3" s="72"/>
      <c r="E3" s="72"/>
      <c r="F3" s="72"/>
      <c r="G3" s="72"/>
      <c r="H3" s="72"/>
      <c r="I3" s="72"/>
      <c r="J3" s="74"/>
      <c r="K3" s="71" t="s">
        <v>107</v>
      </c>
      <c r="L3" s="72"/>
      <c r="M3" s="72"/>
      <c r="N3" s="72"/>
      <c r="O3" s="72"/>
      <c r="P3" s="72"/>
      <c r="Q3" s="73"/>
    </row>
    <row r="4" spans="1:17" s="4" customFormat="1" ht="15" customHeight="1">
      <c r="A4" s="7"/>
      <c r="B4" s="30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8"/>
      <c r="L4" s="8"/>
      <c r="M4" s="8" t="s">
        <v>98</v>
      </c>
      <c r="N4" s="8" t="s">
        <v>97</v>
      </c>
      <c r="O4" s="8"/>
      <c r="P4" s="8" t="s">
        <v>106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82614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82614</v>
      </c>
      <c r="H6" s="23">
        <v>21573</v>
      </c>
      <c r="I6" s="23">
        <v>360</v>
      </c>
      <c r="J6" s="23">
        <v>60681</v>
      </c>
      <c r="K6" s="23">
        <v>62767</v>
      </c>
      <c r="L6" s="23">
        <f aca="true" t="shared" si="3" ref="L6:L14">SUM(M6:Q6)</f>
        <v>19847</v>
      </c>
      <c r="M6" s="23">
        <v>0</v>
      </c>
      <c r="N6" s="23">
        <v>3040</v>
      </c>
      <c r="O6" s="23">
        <v>15891</v>
      </c>
      <c r="P6" s="23">
        <v>0</v>
      </c>
      <c r="Q6" s="22">
        <v>916</v>
      </c>
    </row>
    <row r="7" spans="1:17" ht="15" customHeight="1">
      <c r="A7" s="21" t="s">
        <v>81</v>
      </c>
      <c r="B7" s="20">
        <f t="shared" si="0"/>
        <v>1427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1427</v>
      </c>
      <c r="H7" s="19">
        <v>0</v>
      </c>
      <c r="I7" s="19">
        <v>0</v>
      </c>
      <c r="J7" s="19">
        <v>1427</v>
      </c>
      <c r="K7" s="19">
        <v>710</v>
      </c>
      <c r="L7" s="19">
        <f t="shared" si="3"/>
        <v>717</v>
      </c>
      <c r="M7" s="19">
        <v>0</v>
      </c>
      <c r="N7" s="19">
        <v>0</v>
      </c>
      <c r="O7" s="19">
        <v>717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1597</v>
      </c>
      <c r="C8" s="19">
        <f t="shared" si="1"/>
        <v>0</v>
      </c>
      <c r="D8" s="19">
        <v>0</v>
      </c>
      <c r="E8" s="19">
        <v>0</v>
      </c>
      <c r="F8" s="19">
        <v>0</v>
      </c>
      <c r="G8" s="19">
        <f t="shared" si="2"/>
        <v>1597</v>
      </c>
      <c r="H8" s="19">
        <v>1313</v>
      </c>
      <c r="I8" s="19">
        <v>0</v>
      </c>
      <c r="J8" s="19">
        <v>284</v>
      </c>
      <c r="K8" s="19">
        <v>1404</v>
      </c>
      <c r="L8" s="19">
        <f t="shared" si="3"/>
        <v>193</v>
      </c>
      <c r="M8" s="19">
        <v>0</v>
      </c>
      <c r="N8" s="19">
        <v>0</v>
      </c>
      <c r="O8" s="19">
        <v>193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11286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11286</v>
      </c>
      <c r="H9" s="19">
        <v>11122</v>
      </c>
      <c r="I9" s="19">
        <v>0</v>
      </c>
      <c r="J9" s="19">
        <v>164</v>
      </c>
      <c r="K9" s="19">
        <v>841</v>
      </c>
      <c r="L9" s="19">
        <f t="shared" si="3"/>
        <v>10445</v>
      </c>
      <c r="M9" s="19">
        <v>0</v>
      </c>
      <c r="N9" s="19">
        <v>275</v>
      </c>
      <c r="O9" s="19">
        <v>10078</v>
      </c>
      <c r="P9" s="19">
        <v>0</v>
      </c>
      <c r="Q9" s="18">
        <v>92</v>
      </c>
    </row>
    <row r="10" spans="1:17" ht="15" customHeight="1">
      <c r="A10" s="21" t="s">
        <v>78</v>
      </c>
      <c r="B10" s="20">
        <f t="shared" si="0"/>
        <v>5223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5223</v>
      </c>
      <c r="H10" s="19">
        <v>5109</v>
      </c>
      <c r="I10" s="19">
        <v>0</v>
      </c>
      <c r="J10" s="19">
        <v>114</v>
      </c>
      <c r="K10" s="19">
        <v>0</v>
      </c>
      <c r="L10" s="19">
        <f t="shared" si="3"/>
        <v>5223</v>
      </c>
      <c r="M10" s="19">
        <v>0</v>
      </c>
      <c r="N10" s="19">
        <v>0</v>
      </c>
      <c r="O10" s="19">
        <v>5223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15065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15065</v>
      </c>
      <c r="H11" s="19">
        <v>14723</v>
      </c>
      <c r="I11" s="19">
        <v>55</v>
      </c>
      <c r="J11" s="19">
        <v>287</v>
      </c>
      <c r="K11" s="19">
        <v>1939</v>
      </c>
      <c r="L11" s="19">
        <f t="shared" si="3"/>
        <v>13126</v>
      </c>
      <c r="M11" s="19">
        <v>0</v>
      </c>
      <c r="N11" s="19">
        <v>0</v>
      </c>
      <c r="O11" s="19">
        <v>13126</v>
      </c>
      <c r="P11" s="19">
        <v>0</v>
      </c>
      <c r="Q11" s="18">
        <v>0</v>
      </c>
    </row>
    <row r="12" spans="1:17" ht="15" customHeight="1">
      <c r="A12" s="21" t="s">
        <v>76</v>
      </c>
      <c r="B12" s="20">
        <f t="shared" si="0"/>
        <v>9137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9137</v>
      </c>
      <c r="H12" s="19">
        <v>6438</v>
      </c>
      <c r="I12" s="19">
        <v>1379</v>
      </c>
      <c r="J12" s="19">
        <v>1320</v>
      </c>
      <c r="K12" s="19">
        <v>1105</v>
      </c>
      <c r="L12" s="19">
        <f t="shared" si="3"/>
        <v>8032</v>
      </c>
      <c r="M12" s="19">
        <v>0</v>
      </c>
      <c r="N12" s="19">
        <v>0</v>
      </c>
      <c r="O12" s="19">
        <v>8014</v>
      </c>
      <c r="P12" s="19">
        <v>0</v>
      </c>
      <c r="Q12" s="18">
        <v>18</v>
      </c>
    </row>
    <row r="13" spans="1:17" ht="15" customHeight="1">
      <c r="A13" s="21" t="s">
        <v>75</v>
      </c>
      <c r="B13" s="20">
        <f t="shared" si="0"/>
        <v>5219</v>
      </c>
      <c r="C13" s="19">
        <f t="shared" si="1"/>
        <v>4064</v>
      </c>
      <c r="D13" s="19">
        <v>0</v>
      </c>
      <c r="E13" s="19">
        <v>2960</v>
      </c>
      <c r="F13" s="19">
        <v>1104</v>
      </c>
      <c r="G13" s="19">
        <f t="shared" si="2"/>
        <v>1155</v>
      </c>
      <c r="H13" s="19">
        <v>0</v>
      </c>
      <c r="I13" s="19">
        <v>973</v>
      </c>
      <c r="J13" s="19">
        <v>182</v>
      </c>
      <c r="K13" s="19">
        <v>862</v>
      </c>
      <c r="L13" s="19">
        <f t="shared" si="3"/>
        <v>4357</v>
      </c>
      <c r="M13" s="19">
        <v>0</v>
      </c>
      <c r="N13" s="19">
        <v>2567</v>
      </c>
      <c r="O13" s="19">
        <v>1790</v>
      </c>
      <c r="P13" s="19">
        <v>0</v>
      </c>
      <c r="Q13" s="18">
        <v>0</v>
      </c>
    </row>
    <row r="14" spans="1:17" ht="15" customHeight="1">
      <c r="A14" s="21" t="s">
        <v>74</v>
      </c>
      <c r="B14" s="20">
        <f t="shared" si="0"/>
        <v>3549</v>
      </c>
      <c r="C14" s="19">
        <f t="shared" si="1"/>
        <v>964</v>
      </c>
      <c r="D14" s="19">
        <v>0</v>
      </c>
      <c r="E14" s="19">
        <v>0</v>
      </c>
      <c r="F14" s="19">
        <v>964</v>
      </c>
      <c r="G14" s="19">
        <f t="shared" si="2"/>
        <v>2585</v>
      </c>
      <c r="H14" s="19">
        <v>2056</v>
      </c>
      <c r="I14" s="19">
        <v>28</v>
      </c>
      <c r="J14" s="19">
        <v>501</v>
      </c>
      <c r="K14" s="19">
        <v>564</v>
      </c>
      <c r="L14" s="19">
        <f t="shared" si="3"/>
        <v>2985</v>
      </c>
      <c r="M14" s="19">
        <v>0</v>
      </c>
      <c r="N14" s="19">
        <v>927</v>
      </c>
      <c r="O14" s="19">
        <v>2058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84041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84041</v>
      </c>
      <c r="H16" s="19">
        <f>SUM(H6:H7)</f>
        <v>21573</v>
      </c>
      <c r="I16" s="19">
        <f>SUM(I6:I7)</f>
        <v>360</v>
      </c>
      <c r="J16" s="19">
        <f>SUM(J6:J7)</f>
        <v>62108</v>
      </c>
      <c r="K16" s="19">
        <f>SUM(K6:K7)</f>
        <v>63477</v>
      </c>
      <c r="L16" s="19">
        <f>SUM(M16:Q16)</f>
        <v>20564</v>
      </c>
      <c r="M16" s="19">
        <f>SUM(M6:M7)</f>
        <v>0</v>
      </c>
      <c r="N16" s="19">
        <f>SUM(N6:N7)</f>
        <v>3040</v>
      </c>
      <c r="O16" s="19">
        <f>SUM(O6:O7)</f>
        <v>16608</v>
      </c>
      <c r="P16" s="19">
        <f>SUM(P6:P7)</f>
        <v>0</v>
      </c>
      <c r="Q16" s="18">
        <f>SUM(Q6:Q7)</f>
        <v>916</v>
      </c>
    </row>
    <row r="17" spans="1:17" ht="15" customHeight="1">
      <c r="A17" s="21" t="s">
        <v>72</v>
      </c>
      <c r="B17" s="20">
        <f>+C17+G17</f>
        <v>51076</v>
      </c>
      <c r="C17" s="19">
        <f>SUM(D17:F17)</f>
        <v>5028</v>
      </c>
      <c r="D17" s="19">
        <f>SUM(D8:D14)</f>
        <v>0</v>
      </c>
      <c r="E17" s="19">
        <f>SUM(E8:E14)</f>
        <v>2960</v>
      </c>
      <c r="F17" s="19">
        <f>SUM(F8:F14)</f>
        <v>2068</v>
      </c>
      <c r="G17" s="19">
        <f>SUM(H17:J17)</f>
        <v>46048</v>
      </c>
      <c r="H17" s="19">
        <f>SUM(H8:H14)</f>
        <v>40761</v>
      </c>
      <c r="I17" s="19">
        <f>SUM(I8:I14)</f>
        <v>2435</v>
      </c>
      <c r="J17" s="19">
        <f>SUM(J8:J14)</f>
        <v>2852</v>
      </c>
      <c r="K17" s="19">
        <f>SUM(K8:K14)</f>
        <v>6715</v>
      </c>
      <c r="L17" s="19">
        <f>SUM(M17:Q17)</f>
        <v>44361</v>
      </c>
      <c r="M17" s="19">
        <f>SUM(M8:M14)</f>
        <v>0</v>
      </c>
      <c r="N17" s="19">
        <f>SUM(N8:N14)</f>
        <v>3769</v>
      </c>
      <c r="O17" s="19">
        <f>SUM(O8:O14)</f>
        <v>40482</v>
      </c>
      <c r="P17" s="19">
        <f>SUM(P8:P14)</f>
        <v>0</v>
      </c>
      <c r="Q17" s="18">
        <f>SUM(Q8:Q14)</f>
        <v>110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135117</v>
      </c>
      <c r="C19" s="12">
        <f>SUM(D19:F19)</f>
        <v>5028</v>
      </c>
      <c r="D19" s="11">
        <f>SUM(D16:D17)</f>
        <v>0</v>
      </c>
      <c r="E19" s="11">
        <f>SUM(E16:E17)</f>
        <v>2960</v>
      </c>
      <c r="F19" s="11">
        <f>SUM(F16:F17)</f>
        <v>2068</v>
      </c>
      <c r="G19" s="12">
        <f>SUM(H19:J19)</f>
        <v>130089</v>
      </c>
      <c r="H19" s="11">
        <f>SUM(H16:H17)</f>
        <v>62334</v>
      </c>
      <c r="I19" s="11">
        <f>SUM(I16:I17)</f>
        <v>2795</v>
      </c>
      <c r="J19" s="11">
        <f>SUM(J16:J17)</f>
        <v>64960</v>
      </c>
      <c r="K19" s="12">
        <f>SUM(K16:K17)</f>
        <v>70192</v>
      </c>
      <c r="L19" s="11">
        <f>SUM(M19:Q19)</f>
        <v>64925</v>
      </c>
      <c r="M19" s="11">
        <f>SUM(M16:M17)</f>
        <v>0</v>
      </c>
      <c r="N19" s="11">
        <f>SUM(N16:N17)</f>
        <v>6809</v>
      </c>
      <c r="O19" s="11">
        <f>SUM(O16:O17)</f>
        <v>57090</v>
      </c>
      <c r="P19" s="11">
        <f>SUM(P16:P17)</f>
        <v>0</v>
      </c>
      <c r="Q19" s="10">
        <f>SUM(Q16:Q17)</f>
        <v>1026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J27" sqref="J27"/>
    </sheetView>
  </sheetViews>
  <sheetFormatPr defaultColWidth="7.625" defaultRowHeight="15" customHeight="1"/>
  <cols>
    <col min="1" max="17" width="8.875" style="1" customWidth="1"/>
    <col min="18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71" t="s">
        <v>102</v>
      </c>
      <c r="D3" s="72"/>
      <c r="E3" s="72"/>
      <c r="F3" s="72"/>
      <c r="G3" s="72"/>
      <c r="H3" s="72"/>
      <c r="I3" s="72"/>
      <c r="J3" s="74"/>
      <c r="K3" s="71" t="s">
        <v>101</v>
      </c>
      <c r="L3" s="72"/>
      <c r="M3" s="72"/>
      <c r="N3" s="72"/>
      <c r="O3" s="72"/>
      <c r="P3" s="72"/>
      <c r="Q3" s="73"/>
    </row>
    <row r="4" spans="1:17" s="4" customFormat="1" ht="15" customHeight="1">
      <c r="A4" s="7"/>
      <c r="B4" s="30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1471864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1471864</v>
      </c>
      <c r="H6" s="23">
        <v>326737</v>
      </c>
      <c r="I6" s="23">
        <v>7236</v>
      </c>
      <c r="J6" s="23">
        <v>1137891</v>
      </c>
      <c r="K6" s="23">
        <v>1037009</v>
      </c>
      <c r="L6" s="23">
        <f aca="true" t="shared" si="3" ref="L6:L14">SUM(M6:Q6)</f>
        <v>434855</v>
      </c>
      <c r="M6" s="23">
        <v>0</v>
      </c>
      <c r="N6" s="23">
        <v>64514</v>
      </c>
      <c r="O6" s="23">
        <v>361921</v>
      </c>
      <c r="P6" s="23">
        <v>0</v>
      </c>
      <c r="Q6" s="22">
        <v>8420</v>
      </c>
    </row>
    <row r="7" spans="1:17" ht="15" customHeight="1">
      <c r="A7" s="21" t="s">
        <v>81</v>
      </c>
      <c r="B7" s="20">
        <f t="shared" si="0"/>
        <v>15509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15509</v>
      </c>
      <c r="H7" s="19">
        <v>0</v>
      </c>
      <c r="I7" s="19">
        <v>0</v>
      </c>
      <c r="J7" s="19">
        <v>15509</v>
      </c>
      <c r="K7" s="19">
        <v>6600</v>
      </c>
      <c r="L7" s="19">
        <f t="shared" si="3"/>
        <v>8909</v>
      </c>
      <c r="M7" s="19">
        <v>0</v>
      </c>
      <c r="N7" s="19">
        <v>0</v>
      </c>
      <c r="O7" s="19">
        <v>8909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7520</v>
      </c>
      <c r="C8" s="19">
        <f t="shared" si="1"/>
        <v>0</v>
      </c>
      <c r="D8" s="19">
        <v>0</v>
      </c>
      <c r="E8" s="19">
        <v>0</v>
      </c>
      <c r="F8" s="19">
        <v>0</v>
      </c>
      <c r="G8" s="19">
        <f t="shared" si="2"/>
        <v>7520</v>
      </c>
      <c r="H8" s="19">
        <v>4800</v>
      </c>
      <c r="I8" s="19">
        <v>0</v>
      </c>
      <c r="J8" s="19">
        <v>2720</v>
      </c>
      <c r="K8" s="19">
        <v>6200</v>
      </c>
      <c r="L8" s="19">
        <f t="shared" si="3"/>
        <v>1320</v>
      </c>
      <c r="M8" s="19">
        <v>0</v>
      </c>
      <c r="N8" s="19">
        <v>0</v>
      </c>
      <c r="O8" s="19">
        <v>1320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113696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113696</v>
      </c>
      <c r="H9" s="19">
        <v>112696</v>
      </c>
      <c r="I9" s="19">
        <v>0</v>
      </c>
      <c r="J9" s="19">
        <v>1000</v>
      </c>
      <c r="K9" s="19">
        <v>8796</v>
      </c>
      <c r="L9" s="19">
        <f t="shared" si="3"/>
        <v>104900</v>
      </c>
      <c r="M9" s="19">
        <v>0</v>
      </c>
      <c r="N9" s="19">
        <v>5600</v>
      </c>
      <c r="O9" s="19">
        <v>98700</v>
      </c>
      <c r="P9" s="19">
        <v>0</v>
      </c>
      <c r="Q9" s="18">
        <v>600</v>
      </c>
    </row>
    <row r="10" spans="1:17" ht="15" customHeight="1">
      <c r="A10" s="21" t="s">
        <v>78</v>
      </c>
      <c r="B10" s="20">
        <f t="shared" si="0"/>
        <v>72000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72000</v>
      </c>
      <c r="H10" s="19">
        <v>70000</v>
      </c>
      <c r="I10" s="19">
        <v>0</v>
      </c>
      <c r="J10" s="19">
        <v>2000</v>
      </c>
      <c r="K10" s="19">
        <v>0</v>
      </c>
      <c r="L10" s="19">
        <f t="shared" si="3"/>
        <v>72000</v>
      </c>
      <c r="M10" s="19">
        <v>0</v>
      </c>
      <c r="N10" s="19">
        <v>0</v>
      </c>
      <c r="O10" s="19">
        <v>72000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197700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197700</v>
      </c>
      <c r="H11" s="19">
        <v>192300</v>
      </c>
      <c r="I11" s="19">
        <v>1300</v>
      </c>
      <c r="J11" s="19">
        <v>4100</v>
      </c>
      <c r="K11" s="19">
        <v>21900</v>
      </c>
      <c r="L11" s="19">
        <f t="shared" si="3"/>
        <v>175800</v>
      </c>
      <c r="M11" s="19">
        <v>0</v>
      </c>
      <c r="N11" s="19">
        <v>0</v>
      </c>
      <c r="O11" s="19">
        <v>175800</v>
      </c>
      <c r="P11" s="19">
        <v>0</v>
      </c>
      <c r="Q11" s="18">
        <v>0</v>
      </c>
    </row>
    <row r="12" spans="1:17" ht="15" customHeight="1">
      <c r="A12" s="21" t="s">
        <v>76</v>
      </c>
      <c r="B12" s="20">
        <f t="shared" si="0"/>
        <v>213029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213029</v>
      </c>
      <c r="H12" s="19">
        <v>174500</v>
      </c>
      <c r="I12" s="19">
        <v>4400</v>
      </c>
      <c r="J12" s="19">
        <v>34129</v>
      </c>
      <c r="K12" s="19">
        <v>26929</v>
      </c>
      <c r="L12" s="19">
        <f t="shared" si="3"/>
        <v>186100</v>
      </c>
      <c r="M12" s="19">
        <v>0</v>
      </c>
      <c r="N12" s="19">
        <v>0</v>
      </c>
      <c r="O12" s="19">
        <v>186040</v>
      </c>
      <c r="P12" s="19">
        <v>0</v>
      </c>
      <c r="Q12" s="18">
        <v>60</v>
      </c>
    </row>
    <row r="13" spans="1:17" ht="15" customHeight="1">
      <c r="A13" s="21" t="s">
        <v>75</v>
      </c>
      <c r="B13" s="20">
        <f t="shared" si="0"/>
        <v>135970</v>
      </c>
      <c r="C13" s="19">
        <f t="shared" si="1"/>
        <v>109470</v>
      </c>
      <c r="D13" s="19">
        <v>0</v>
      </c>
      <c r="E13" s="19">
        <v>76940</v>
      </c>
      <c r="F13" s="19">
        <v>32530</v>
      </c>
      <c r="G13" s="19">
        <f t="shared" si="2"/>
        <v>26500</v>
      </c>
      <c r="H13" s="19">
        <v>0</v>
      </c>
      <c r="I13" s="19">
        <v>24500</v>
      </c>
      <c r="J13" s="19">
        <v>2000</v>
      </c>
      <c r="K13" s="19">
        <v>19830</v>
      </c>
      <c r="L13" s="19">
        <f t="shared" si="3"/>
        <v>116140</v>
      </c>
      <c r="M13" s="19">
        <v>0</v>
      </c>
      <c r="N13" s="19">
        <v>71000</v>
      </c>
      <c r="O13" s="19">
        <v>45140</v>
      </c>
      <c r="P13" s="19">
        <v>0</v>
      </c>
      <c r="Q13" s="18">
        <v>0</v>
      </c>
    </row>
    <row r="14" spans="1:17" ht="15" customHeight="1">
      <c r="A14" s="21" t="s">
        <v>74</v>
      </c>
      <c r="B14" s="20">
        <f t="shared" si="0"/>
        <v>33201</v>
      </c>
      <c r="C14" s="19">
        <f t="shared" si="1"/>
        <v>2091</v>
      </c>
      <c r="D14" s="19">
        <v>0</v>
      </c>
      <c r="E14" s="19">
        <v>0</v>
      </c>
      <c r="F14" s="19">
        <v>2091</v>
      </c>
      <c r="G14" s="19">
        <f t="shared" si="2"/>
        <v>31110</v>
      </c>
      <c r="H14" s="19">
        <v>23230</v>
      </c>
      <c r="I14" s="19">
        <v>1200</v>
      </c>
      <c r="J14" s="19">
        <v>6680</v>
      </c>
      <c r="K14" s="19">
        <v>7580</v>
      </c>
      <c r="L14" s="19">
        <f t="shared" si="3"/>
        <v>25621</v>
      </c>
      <c r="M14" s="19">
        <v>0</v>
      </c>
      <c r="N14" s="19">
        <v>291</v>
      </c>
      <c r="O14" s="19">
        <v>25330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1487373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1487373</v>
      </c>
      <c r="H16" s="19">
        <f>SUM(H6:H7)</f>
        <v>326737</v>
      </c>
      <c r="I16" s="19">
        <f>SUM(I6:I7)</f>
        <v>7236</v>
      </c>
      <c r="J16" s="19">
        <f>SUM(J6:J7)</f>
        <v>1153400</v>
      </c>
      <c r="K16" s="19">
        <f>SUM(K6:K7)</f>
        <v>1043609</v>
      </c>
      <c r="L16" s="19">
        <f>SUM(M16:Q16)</f>
        <v>443764</v>
      </c>
      <c r="M16" s="19">
        <f>SUM(M6:M7)</f>
        <v>0</v>
      </c>
      <c r="N16" s="19">
        <f>SUM(N6:N7)</f>
        <v>64514</v>
      </c>
      <c r="O16" s="19">
        <f>SUM(O6:O7)</f>
        <v>370830</v>
      </c>
      <c r="P16" s="19">
        <f>SUM(P6:P7)</f>
        <v>0</v>
      </c>
      <c r="Q16" s="18">
        <f>SUM(Q6:Q7)</f>
        <v>8420</v>
      </c>
    </row>
    <row r="17" spans="1:17" ht="15" customHeight="1">
      <c r="A17" s="21" t="s">
        <v>72</v>
      </c>
      <c r="B17" s="20">
        <f>+C17+G17</f>
        <v>773116</v>
      </c>
      <c r="C17" s="19">
        <f>SUM(D17:F17)</f>
        <v>111561</v>
      </c>
      <c r="D17" s="19">
        <f>SUM(D8:D14)</f>
        <v>0</v>
      </c>
      <c r="E17" s="19">
        <f>SUM(E8:E14)</f>
        <v>76940</v>
      </c>
      <c r="F17" s="19">
        <f>SUM(F8:F14)</f>
        <v>34621</v>
      </c>
      <c r="G17" s="19">
        <f>SUM(H17:J17)</f>
        <v>661555</v>
      </c>
      <c r="H17" s="19">
        <f>SUM(H8:H14)</f>
        <v>577526</v>
      </c>
      <c r="I17" s="19">
        <f>SUM(I8:I14)</f>
        <v>31400</v>
      </c>
      <c r="J17" s="19">
        <f>SUM(J8:J14)</f>
        <v>52629</v>
      </c>
      <c r="K17" s="19">
        <f>SUM(K8:K14)</f>
        <v>91235</v>
      </c>
      <c r="L17" s="19">
        <f>SUM(M17:Q17)</f>
        <v>681881</v>
      </c>
      <c r="M17" s="19">
        <f>SUM(M8:M14)</f>
        <v>0</v>
      </c>
      <c r="N17" s="19">
        <f>SUM(N8:N14)</f>
        <v>76891</v>
      </c>
      <c r="O17" s="19">
        <f>SUM(O8:O14)</f>
        <v>604330</v>
      </c>
      <c r="P17" s="19">
        <f>SUM(P8:P14)</f>
        <v>0</v>
      </c>
      <c r="Q17" s="18">
        <f>SUM(Q8:Q14)</f>
        <v>660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2260489</v>
      </c>
      <c r="C19" s="12">
        <f>SUM(D19:F19)</f>
        <v>111561</v>
      </c>
      <c r="D19" s="11">
        <f>SUM(D16:D17)</f>
        <v>0</v>
      </c>
      <c r="E19" s="11">
        <f>SUM(E16:E17)</f>
        <v>76940</v>
      </c>
      <c r="F19" s="11">
        <f>SUM(F16:F17)</f>
        <v>34621</v>
      </c>
      <c r="G19" s="12">
        <f>SUM(H19:J19)</f>
        <v>2148928</v>
      </c>
      <c r="H19" s="11">
        <f>SUM(H16:H17)</f>
        <v>904263</v>
      </c>
      <c r="I19" s="11">
        <f>SUM(I16:I17)</f>
        <v>38636</v>
      </c>
      <c r="J19" s="11">
        <f>SUM(J16:J17)</f>
        <v>1206029</v>
      </c>
      <c r="K19" s="12">
        <f>SUM(K16:K17)</f>
        <v>1134844</v>
      </c>
      <c r="L19" s="11">
        <f>SUM(M19:Q19)</f>
        <v>1125645</v>
      </c>
      <c r="M19" s="11">
        <f>SUM(M16:M17)</f>
        <v>0</v>
      </c>
      <c r="N19" s="11">
        <f>SUM(N16:N17)</f>
        <v>141405</v>
      </c>
      <c r="O19" s="11">
        <f>SUM(O16:O17)</f>
        <v>975160</v>
      </c>
      <c r="P19" s="11">
        <f>SUM(P16:P17)</f>
        <v>0</v>
      </c>
      <c r="Q19" s="10">
        <f>SUM(Q16:Q17)</f>
        <v>9080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2016-02-22T07:24:24Z</cp:lastPrinted>
  <dcterms:created xsi:type="dcterms:W3CDTF">2000-01-06T00:38:06Z</dcterms:created>
  <dcterms:modified xsi:type="dcterms:W3CDTF">2016-02-22T08:47:33Z</dcterms:modified>
  <cp:category/>
  <cp:version/>
  <cp:contentType/>
  <cp:contentStatus/>
</cp:coreProperties>
</file>