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<sst xmlns="http://schemas.openxmlformats.org/spreadsheetml/2006/main" count="149" uniqueCount="113">
  <si>
    <t>その他</t>
  </si>
  <si>
    <t>非木造</t>
  </si>
  <si>
    <t>木造</t>
  </si>
  <si>
    <t>着工建築物概報（１）</t>
  </si>
  <si>
    <t>合計</t>
  </si>
  <si>
    <t>居住専用</t>
  </si>
  <si>
    <t>鉱工業用</t>
  </si>
  <si>
    <t>公益事業用</t>
  </si>
  <si>
    <t>商業用</t>
  </si>
  <si>
    <t>ｻｰﾋﾞｽ業用</t>
  </si>
  <si>
    <t>公務文教用</t>
  </si>
  <si>
    <t>構造別床面積内訳表</t>
  </si>
  <si>
    <t>用途別床面積内訳表</t>
  </si>
  <si>
    <t>単位：平方メートル</t>
  </si>
  <si>
    <t>居住産業併用</t>
  </si>
  <si>
    <t>農林水産業用</t>
  </si>
  <si>
    <t>平成  28年  2月分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</si>
  <si>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</si>
  <si>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</si>
  <si>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</si>
  <si>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</si>
  <si>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</si>
  <si>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</si>
  <si>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</si>
  <si>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</si>
  <si>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</si>
  <si>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</si>
  <si>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</si>
  <si>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</si>
  <si>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</si>
  <si>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</si>
  <si>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</si>
  <si>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</si>
  <si>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</si>
  <si>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</si>
  <si>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</si>
  <si>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</si>
  <si>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</si>
  <si>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</si>
  <si>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</si>
  <si>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</si>
  <si>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</si>
  <si>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</si>
  <si>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</si>
  <si>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</si>
  <si>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</si>
  <si>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</si>
  <si>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</si>
  <si>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</si>
  <si>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</si>
  <si>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</si>
  <si>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</si>
  <si>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</si>
  <si>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</si>
  <si>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</si>
  <si>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</si>
  <si>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</si>
  <si>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</si>
  <si>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</si>
  <si>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大野郡計</t>
  </si>
  <si>
    <t>市　計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</si>
  <si>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</si>
  <si>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</si>
  <si>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</si>
  <si>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</si>
  <si>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</si>
  <si>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</si>
  <si>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</si>
  <si>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</si>
  <si>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町村計</t>
  </si>
  <si>
    <t>合　計</t>
  </si>
  <si>
    <t>合計</t>
  </si>
  <si>
    <t>非居住用</t>
  </si>
  <si>
    <t>全居住用</t>
  </si>
  <si>
    <t>その他</t>
  </si>
  <si>
    <t>公務・文教用</t>
  </si>
  <si>
    <t>サービス業用</t>
  </si>
  <si>
    <t>商業用</t>
  </si>
  <si>
    <t>公益事業用</t>
  </si>
  <si>
    <t>鉱工業用</t>
  </si>
  <si>
    <t>農林水産業用</t>
  </si>
  <si>
    <t>居住産業併用</t>
  </si>
  <si>
    <t>居住専用</t>
  </si>
  <si>
    <t>ﾌﾞﾛｯｸ造</t>
  </si>
  <si>
    <t>鉄骨造</t>
  </si>
  <si>
    <t>ｺﾝｸﾘｰﾄ造</t>
  </si>
  <si>
    <t>非木造</t>
  </si>
  <si>
    <t>木造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</si>
  <si>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</si>
  <si>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</si>
  <si>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</si>
  <si>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</si>
  <si>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</si>
  <si>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</si>
  <si>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</si>
  <si>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</si>
  <si>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ｺﾝｸﾘｰﾄ</t>
  </si>
  <si>
    <t>鉄筋</t>
  </si>
  <si>
    <t>鉄筋鉄骨</t>
  </si>
  <si>
    <t>民間</t>
  </si>
  <si>
    <t>公共</t>
  </si>
  <si>
    <t>構造別・用途別床面積内訳表</t>
  </si>
  <si>
    <t>建築主別・用途別床面積内訳表</t>
  </si>
  <si>
    <t>単位：平方メートル</t>
  </si>
  <si>
    <t>着工建築物概報（２）</t>
  </si>
  <si>
    <t>（県市町村名）岐阜県</t>
  </si>
  <si>
    <t>ｺﾝｸﾘｰﾄ</t>
  </si>
  <si>
    <t>構造別・用途別工事費予定額内訳表</t>
  </si>
  <si>
    <t>建築主別・用途別工事費予定額内訳表</t>
  </si>
  <si>
    <t>　　　　単位：万円</t>
  </si>
  <si>
    <t>平成  28年  2月分</t>
  </si>
  <si>
    <t>着工建築物概報（３）</t>
  </si>
  <si>
    <t>（県市町村名）岐阜県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</si>
</sst>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5" xfId="0" applyFont="1" applyBorder="1" applyAlignment="1">
      <alignment horizontal="center"/>
    </xf>
    <xf numFmtId="38" fontId="2" fillId="0" borderId="0" xfId="48" applyFont="1" applyAlignment="1">
      <alignment/>
    </xf>
    <xf numFmtId="38" fontId="3" fillId="0" borderId="0" xfId="48" applyFont="1" applyAlignment="1">
      <alignment/>
    </xf>
    <xf numFmtId="38" fontId="2" fillId="0" borderId="0" xfId="48" applyFont="1" applyAlignment="1">
      <alignment horizontal="right"/>
    </xf>
    <xf numFmtId="38" fontId="2" fillId="0" borderId="10" xfId="48" applyFont="1" applyBorder="1" applyAlignment="1">
      <alignment horizontal="center"/>
    </xf>
    <xf numFmtId="38" fontId="2" fillId="0" borderId="16" xfId="48" applyFont="1" applyBorder="1" applyAlignment="1">
      <alignment horizontal="center"/>
    </xf>
    <xf numFmtId="38" fontId="2" fillId="0" borderId="0" xfId="48" applyFont="1" applyAlignment="1">
      <alignment horizontal="center"/>
    </xf>
    <xf numFmtId="38" fontId="2" fillId="0" borderId="11" xfId="48" applyFont="1" applyBorder="1" applyAlignment="1">
      <alignment horizontal="center"/>
    </xf>
    <xf numFmtId="38" fontId="2" fillId="0" borderId="17" xfId="48" applyFont="1" applyBorder="1" applyAlignment="1">
      <alignment horizontal="center"/>
    </xf>
    <xf numFmtId="38" fontId="2" fillId="0" borderId="18" xfId="48" applyFont="1" applyBorder="1" applyAlignment="1">
      <alignment horizontal="center"/>
    </xf>
    <xf numFmtId="38" fontId="2" fillId="0" borderId="19" xfId="48" applyFont="1" applyBorder="1" applyAlignment="1">
      <alignment horizontal="center"/>
    </xf>
    <xf numFmtId="38" fontId="2" fillId="0" borderId="15" xfId="48" applyFont="1" applyBorder="1" applyAlignment="1">
      <alignment horizontal="center"/>
    </xf>
    <xf numFmtId="38" fontId="2" fillId="0" borderId="20" xfId="48" applyFont="1" applyBorder="1" applyAlignment="1">
      <alignment horizontal="center"/>
    </xf>
    <xf numFmtId="38" fontId="2" fillId="0" borderId="21" xfId="48" applyFont="1" applyBorder="1" applyAlignment="1">
      <alignment horizontal="center"/>
    </xf>
    <xf numFmtId="38" fontId="2" fillId="0" borderId="22" xfId="48" applyFont="1" applyBorder="1" applyAlignment="1">
      <alignment horizontal="center"/>
    </xf>
    <xf numFmtId="38" fontId="2" fillId="0" borderId="11" xfId="48" applyFont="1" applyBorder="1" applyAlignment="1">
      <alignment/>
    </xf>
    <xf numFmtId="38" fontId="2" fillId="0" borderId="23" xfId="48" applyFont="1" applyBorder="1" applyAlignment="1">
      <alignment/>
    </xf>
    <xf numFmtId="38" fontId="2" fillId="0" borderId="24" xfId="48" applyFont="1" applyBorder="1" applyAlignment="1">
      <alignment/>
    </xf>
    <xf numFmtId="38" fontId="2" fillId="0" borderId="25" xfId="48" applyFont="1" applyBorder="1" applyAlignment="1">
      <alignment/>
    </xf>
    <xf numFmtId="38" fontId="2" fillId="0" borderId="14" xfId="48" applyFont="1" applyBorder="1" applyAlignment="1">
      <alignment/>
    </xf>
    <xf numFmtId="38" fontId="2" fillId="0" borderId="26" xfId="48" applyFont="1" applyBorder="1" applyAlignment="1">
      <alignment/>
    </xf>
    <xf numFmtId="38" fontId="2" fillId="0" borderId="27" xfId="48" applyFont="1" applyBorder="1" applyAlignment="1">
      <alignment/>
    </xf>
    <xf numFmtId="38" fontId="2" fillId="0" borderId="28" xfId="48" applyFont="1" applyBorder="1" applyAlignment="1">
      <alignment/>
    </xf>
    <xf numFmtId="38" fontId="2" fillId="0" borderId="13" xfId="48" applyFont="1" applyBorder="1" applyAlignment="1">
      <alignment horizontal="center"/>
    </xf>
    <xf numFmtId="38" fontId="2" fillId="0" borderId="29" xfId="48" applyFont="1" applyBorder="1" applyAlignment="1">
      <alignment/>
    </xf>
    <xf numFmtId="38" fontId="2" fillId="0" borderId="30" xfId="48" applyFont="1" applyBorder="1" applyAlignment="1">
      <alignment/>
    </xf>
    <xf numFmtId="38" fontId="2" fillId="0" borderId="31" xfId="48" applyFont="1" applyBorder="1" applyAlignment="1">
      <alignment/>
    </xf>
    <xf numFmtId="38" fontId="2" fillId="0" borderId="12" xfId="48" applyFont="1" applyBorder="1" applyAlignment="1">
      <alignment horizontal="center"/>
    </xf>
    <xf numFmtId="38" fontId="2" fillId="0" borderId="32" xfId="48" applyFont="1" applyBorder="1" applyAlignment="1">
      <alignment/>
    </xf>
    <xf numFmtId="38" fontId="2" fillId="0" borderId="33" xfId="48" applyFont="1" applyBorder="1" applyAlignment="1">
      <alignment/>
    </xf>
    <xf numFmtId="38" fontId="2" fillId="0" borderId="34" xfId="48" applyFont="1" applyBorder="1" applyAlignment="1">
      <alignment/>
    </xf>
    <xf numFmtId="38" fontId="2" fillId="0" borderId="23" xfId="48" applyFont="1" applyBorder="1" applyAlignment="1">
      <alignment horizontal="center"/>
    </xf>
    <xf numFmtId="38" fontId="2" fillId="0" borderId="24" xfId="48" applyFont="1" applyBorder="1" applyAlignment="1">
      <alignment horizontal="center"/>
    </xf>
    <xf numFmtId="38" fontId="4" fillId="0" borderId="24" xfId="48" applyFont="1" applyBorder="1" applyAlignment="1">
      <alignment horizontal="center"/>
    </xf>
    <xf numFmtId="38" fontId="2" fillId="0" borderId="35" xfId="48" applyFont="1" applyBorder="1" applyAlignment="1">
      <alignment/>
    </xf>
    <xf numFmtId="38" fontId="2" fillId="0" borderId="36" xfId="48" applyFont="1" applyBorder="1" applyAlignment="1">
      <alignment/>
    </xf>
    <xf numFmtId="38" fontId="2" fillId="0" borderId="37" xfId="48" applyFont="1" applyBorder="1" applyAlignment="1">
      <alignment/>
    </xf>
    <xf numFmtId="38" fontId="2" fillId="0" borderId="38" xfId="48" applyFont="1" applyBorder="1" applyAlignment="1">
      <alignment/>
    </xf>
    <xf numFmtId="38" fontId="2" fillId="0" borderId="0" xfId="48" applyFont="1" applyBorder="1" applyAlignment="1">
      <alignment/>
    </xf>
    <xf numFmtId="38" fontId="2" fillId="0" borderId="39" xfId="48" applyFont="1" applyBorder="1" applyAlignment="1">
      <alignment/>
    </xf>
    <xf numFmtId="38" fontId="2" fillId="0" borderId="40" xfId="48" applyFont="1" applyBorder="1" applyAlignment="1">
      <alignment/>
    </xf>
    <xf numFmtId="38" fontId="2" fillId="0" borderId="41" xfId="48" applyFont="1" applyBorder="1" applyAlignment="1">
      <alignment/>
    </xf>
    <xf numFmtId="38" fontId="2" fillId="0" borderId="42" xfId="48" applyFont="1" applyBorder="1" applyAlignment="1">
      <alignment/>
    </xf>
    <xf numFmtId="38" fontId="2" fillId="0" borderId="43" xfId="48" applyFont="1" applyBorder="1" applyAlignment="1">
      <alignment/>
    </xf>
    <xf numFmtId="38" fontId="2" fillId="0" borderId="44" xfId="48" applyFont="1" applyBorder="1" applyAlignment="1">
      <alignment/>
    </xf>
    <xf numFmtId="38" fontId="2" fillId="0" borderId="45" xfId="48" applyFont="1" applyBorder="1" applyAlignment="1">
      <alignment/>
    </xf>
    <xf numFmtId="38" fontId="2" fillId="0" borderId="46" xfId="48" applyFont="1" applyBorder="1" applyAlignment="1">
      <alignment/>
    </xf>
    <xf numFmtId="38" fontId="2" fillId="0" borderId="47" xfId="48" applyFont="1" applyBorder="1" applyAlignment="1">
      <alignment/>
    </xf>
    <xf numFmtId="38" fontId="2" fillId="0" borderId="48" xfId="48" applyFont="1" applyBorder="1" applyAlignment="1">
      <alignment/>
    </xf>
    <xf numFmtId="38" fontId="2" fillId="0" borderId="49" xfId="48" applyFont="1" applyBorder="1" applyAlignment="1">
      <alignment/>
    </xf>
    <xf numFmtId="38" fontId="2" fillId="0" borderId="50" xfId="48" applyFont="1" applyBorder="1" applyAlignment="1">
      <alignment/>
    </xf>
    <xf numFmtId="38" fontId="2" fillId="0" borderId="51" xfId="48" applyFont="1" applyBorder="1" applyAlignment="1">
      <alignment/>
    </xf>
    <xf numFmtId="38" fontId="2" fillId="0" borderId="52" xfId="48" applyFont="1" applyBorder="1" applyAlignment="1">
      <alignment/>
    </xf>
    <xf numFmtId="38" fontId="2" fillId="0" borderId="53" xfId="48" applyFont="1" applyBorder="1" applyAlignment="1">
      <alignment/>
    </xf>
    <xf numFmtId="38" fontId="2" fillId="0" borderId="54" xfId="48" applyFont="1" applyBorder="1" applyAlignment="1">
      <alignment/>
    </xf>
    <xf numFmtId="38" fontId="2" fillId="0" borderId="55" xfId="48" applyFont="1" applyBorder="1" applyAlignment="1">
      <alignment horizontal="center"/>
    </xf>
    <xf numFmtId="38" fontId="2" fillId="0" borderId="56" xfId="48" applyFont="1" applyBorder="1" applyAlignment="1">
      <alignment horizontal="center"/>
    </xf>
    <xf numFmtId="38" fontId="2" fillId="0" borderId="57" xfId="48" applyFont="1" applyBorder="1" applyAlignment="1">
      <alignment horizontal="center"/>
    </xf>
    <xf numFmtId="38" fontId="2" fillId="0" borderId="58" xfId="48" applyFont="1" applyBorder="1" applyAlignment="1">
      <alignment horizontal="center"/>
    </xf>
    <xf numFmtId="38" fontId="2" fillId="0" borderId="59" xfId="48" applyFont="1" applyBorder="1" applyAlignment="1">
      <alignment horizontal="center"/>
    </xf>
    <xf numFmtId="38" fontId="2" fillId="0" borderId="60" xfId="48" applyFont="1" applyBorder="1" applyAlignment="1">
      <alignment horizontal="center"/>
    </xf>
    <xf numFmtId="38" fontId="2" fillId="0" borderId="61" xfId="48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11" sqref="Q11"/>
    </sheetView>
  </sheetViews>
  <sheetFormatPr defaultColWidth="7.625" defaultRowHeight="15" customHeight="1"/>
  <cols>
    <col min="1" max="13" width="9.625" style="10" customWidth="1"/>
    <col min="14" max="16384" width="7.625" style="10" customWidth="1"/>
  </cols>
  <sheetData>
    <row r="1" spans="6:9" ht="18" customHeight="1">
      <c r="F1" s="11" t="s">
        <v>3</v>
      </c>
      <c r="I1" s="10" t="s">
        <v>16</v>
      </c>
    </row>
    <row r="2" ht="15" customHeight="1" thickBot="1">
      <c r="M2" s="12" t="s">
        <v>13</v>
      </c>
    </row>
    <row r="3" spans="1:13" s="15" customFormat="1" ht="15" customHeight="1">
      <c r="A3" s="13"/>
      <c r="B3" s="14"/>
      <c r="C3" s="64" t="s">
        <v>12</v>
      </c>
      <c r="D3" s="65"/>
      <c r="E3" s="65"/>
      <c r="F3" s="65"/>
      <c r="G3" s="65"/>
      <c r="H3" s="65"/>
      <c r="I3" s="65"/>
      <c r="J3" s="65"/>
      <c r="K3" s="66"/>
      <c r="L3" s="64" t="s">
        <v>11</v>
      </c>
      <c r="M3" s="67"/>
    </row>
    <row r="4" spans="1:13" s="15" customFormat="1" ht="15" customHeight="1" thickBot="1">
      <c r="A4" s="16"/>
      <c r="B4" s="40" t="s">
        <v>4</v>
      </c>
      <c r="C4" s="41" t="s">
        <v>5</v>
      </c>
      <c r="D4" s="42" t="s">
        <v>14</v>
      </c>
      <c r="E4" s="42" t="s">
        <v>15</v>
      </c>
      <c r="F4" s="41" t="s">
        <v>6</v>
      </c>
      <c r="G4" s="41" t="s">
        <v>7</v>
      </c>
      <c r="H4" s="18" t="s">
        <v>8</v>
      </c>
      <c r="I4" s="18" t="s">
        <v>9</v>
      </c>
      <c r="J4" s="18" t="s">
        <v>10</v>
      </c>
      <c r="K4" s="18" t="s">
        <v>0</v>
      </c>
      <c r="L4" s="18" t="s">
        <v>2</v>
      </c>
      <c r="M4" s="19" t="s">
        <v>1</v>
      </c>
    </row>
    <row r="5" spans="1:13" s="47" customFormat="1" ht="15" customHeight="1">
      <c r="A5" s="43" t="s">
        <v>17</v>
      </c>
      <c r="B5" s="44">
        <f aca="true" t="shared" si="0" ref="B5:B26">SUM(C5:K5)</f>
        <v>26610</v>
      </c>
      <c r="C5" s="45">
        <v>16851</v>
      </c>
      <c r="D5" s="45">
        <v>788</v>
      </c>
      <c r="E5" s="45">
        <v>0</v>
      </c>
      <c r="F5" s="45">
        <v>2175</v>
      </c>
      <c r="G5" s="45">
        <v>2175</v>
      </c>
      <c r="H5" s="45">
        <v>2039</v>
      </c>
      <c r="I5" s="45">
        <v>292</v>
      </c>
      <c r="J5" s="45">
        <v>2065</v>
      </c>
      <c r="K5" s="45">
        <v>225</v>
      </c>
      <c r="L5" s="45">
        <v>15403</v>
      </c>
      <c r="M5" s="46">
        <v>11207</v>
      </c>
    </row>
    <row r="6" spans="1:13" ht="15" customHeight="1">
      <c r="A6" s="48" t="s">
        <v>18</v>
      </c>
      <c r="B6" s="49">
        <f t="shared" si="0"/>
        <v>9274</v>
      </c>
      <c r="C6" s="50">
        <v>6987</v>
      </c>
      <c r="D6" s="50">
        <v>0</v>
      </c>
      <c r="E6" s="50">
        <v>0</v>
      </c>
      <c r="F6" s="50">
        <v>167</v>
      </c>
      <c r="G6" s="50">
        <v>0</v>
      </c>
      <c r="H6" s="50">
        <v>0</v>
      </c>
      <c r="I6" s="50">
        <v>73</v>
      </c>
      <c r="J6" s="50">
        <v>1960</v>
      </c>
      <c r="K6" s="50">
        <v>87</v>
      </c>
      <c r="L6" s="50">
        <v>5273</v>
      </c>
      <c r="M6" s="51">
        <v>4001</v>
      </c>
    </row>
    <row r="7" spans="1:13" ht="15" customHeight="1">
      <c r="A7" s="48" t="s">
        <v>19</v>
      </c>
      <c r="B7" s="49">
        <f t="shared" si="0"/>
        <v>2124</v>
      </c>
      <c r="C7" s="50">
        <v>1353</v>
      </c>
      <c r="D7" s="50">
        <v>0</v>
      </c>
      <c r="E7" s="50">
        <v>218</v>
      </c>
      <c r="F7" s="50">
        <v>331</v>
      </c>
      <c r="G7" s="50">
        <v>0</v>
      </c>
      <c r="H7" s="50">
        <v>0</v>
      </c>
      <c r="I7" s="50">
        <v>0</v>
      </c>
      <c r="J7" s="50">
        <v>86</v>
      </c>
      <c r="K7" s="50">
        <v>136</v>
      </c>
      <c r="L7" s="50">
        <v>1528</v>
      </c>
      <c r="M7" s="51">
        <v>596</v>
      </c>
    </row>
    <row r="8" spans="1:13" ht="15" customHeight="1">
      <c r="A8" s="48" t="s">
        <v>20</v>
      </c>
      <c r="B8" s="49">
        <f t="shared" si="0"/>
        <v>17379</v>
      </c>
      <c r="C8" s="50">
        <v>4116</v>
      </c>
      <c r="D8" s="50">
        <v>155</v>
      </c>
      <c r="E8" s="50">
        <v>0</v>
      </c>
      <c r="F8" s="50">
        <v>11751</v>
      </c>
      <c r="G8" s="50">
        <v>0</v>
      </c>
      <c r="H8" s="50">
        <v>0</v>
      </c>
      <c r="I8" s="50">
        <v>46</v>
      </c>
      <c r="J8" s="50">
        <v>1311</v>
      </c>
      <c r="K8" s="50">
        <v>0</v>
      </c>
      <c r="L8" s="50">
        <v>3678</v>
      </c>
      <c r="M8" s="51">
        <v>13701</v>
      </c>
    </row>
    <row r="9" spans="1:13" ht="15" customHeight="1">
      <c r="A9" s="48" t="s">
        <v>21</v>
      </c>
      <c r="B9" s="49">
        <f t="shared" si="0"/>
        <v>4399</v>
      </c>
      <c r="C9" s="50">
        <v>3130</v>
      </c>
      <c r="D9" s="50">
        <v>213</v>
      </c>
      <c r="E9" s="50">
        <v>328</v>
      </c>
      <c r="F9" s="50">
        <v>370</v>
      </c>
      <c r="G9" s="50">
        <v>0</v>
      </c>
      <c r="H9" s="50">
        <v>358</v>
      </c>
      <c r="I9" s="50">
        <v>0</v>
      </c>
      <c r="J9" s="50">
        <v>0</v>
      </c>
      <c r="K9" s="50">
        <v>0</v>
      </c>
      <c r="L9" s="50">
        <v>3638</v>
      </c>
      <c r="M9" s="51">
        <v>761</v>
      </c>
    </row>
    <row r="10" spans="1:13" ht="15" customHeight="1">
      <c r="A10" s="48" t="s">
        <v>22</v>
      </c>
      <c r="B10" s="49">
        <f t="shared" si="0"/>
        <v>3438</v>
      </c>
      <c r="C10" s="50">
        <v>2267</v>
      </c>
      <c r="D10" s="50">
        <v>0</v>
      </c>
      <c r="E10" s="50">
        <v>0</v>
      </c>
      <c r="F10" s="50">
        <v>1079</v>
      </c>
      <c r="G10" s="50">
        <v>0</v>
      </c>
      <c r="H10" s="50">
        <v>0</v>
      </c>
      <c r="I10" s="50">
        <v>92</v>
      </c>
      <c r="J10" s="50">
        <v>0</v>
      </c>
      <c r="K10" s="50">
        <v>0</v>
      </c>
      <c r="L10" s="50">
        <v>2375</v>
      </c>
      <c r="M10" s="51">
        <v>1063</v>
      </c>
    </row>
    <row r="11" spans="1:13" ht="15" customHeight="1">
      <c r="A11" s="48" t="s">
        <v>23</v>
      </c>
      <c r="B11" s="49">
        <f t="shared" si="0"/>
        <v>961</v>
      </c>
      <c r="C11" s="50">
        <v>961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961</v>
      </c>
      <c r="M11" s="51">
        <v>0</v>
      </c>
    </row>
    <row r="12" spans="1:13" ht="15" customHeight="1">
      <c r="A12" s="48" t="s">
        <v>24</v>
      </c>
      <c r="B12" s="49">
        <f t="shared" si="0"/>
        <v>1483</v>
      </c>
      <c r="C12" s="50">
        <v>776</v>
      </c>
      <c r="D12" s="50">
        <v>84</v>
      </c>
      <c r="E12" s="50">
        <v>0</v>
      </c>
      <c r="F12" s="50">
        <v>0</v>
      </c>
      <c r="G12" s="50">
        <v>0</v>
      </c>
      <c r="H12" s="50">
        <v>623</v>
      </c>
      <c r="I12" s="50">
        <v>0</v>
      </c>
      <c r="J12" s="50">
        <v>0</v>
      </c>
      <c r="K12" s="50">
        <v>0</v>
      </c>
      <c r="L12" s="50">
        <v>860</v>
      </c>
      <c r="M12" s="51">
        <v>623</v>
      </c>
    </row>
    <row r="13" spans="1:13" ht="15" customHeight="1">
      <c r="A13" s="48" t="s">
        <v>25</v>
      </c>
      <c r="B13" s="49">
        <f t="shared" si="0"/>
        <v>3563</v>
      </c>
      <c r="C13" s="50">
        <v>3196</v>
      </c>
      <c r="D13" s="50">
        <v>0</v>
      </c>
      <c r="E13" s="50">
        <v>0</v>
      </c>
      <c r="F13" s="50">
        <v>92</v>
      </c>
      <c r="G13" s="50">
        <v>0</v>
      </c>
      <c r="H13" s="50">
        <v>240</v>
      </c>
      <c r="I13" s="50">
        <v>0</v>
      </c>
      <c r="J13" s="50">
        <v>35</v>
      </c>
      <c r="K13" s="50">
        <v>0</v>
      </c>
      <c r="L13" s="50">
        <v>2598</v>
      </c>
      <c r="M13" s="51">
        <v>965</v>
      </c>
    </row>
    <row r="14" spans="1:13" ht="15" customHeight="1">
      <c r="A14" s="48" t="s">
        <v>26</v>
      </c>
      <c r="B14" s="49">
        <f t="shared" si="0"/>
        <v>1798</v>
      </c>
      <c r="C14" s="50">
        <v>1035</v>
      </c>
      <c r="D14" s="50">
        <v>0</v>
      </c>
      <c r="E14" s="50">
        <v>0</v>
      </c>
      <c r="F14" s="50">
        <v>200</v>
      </c>
      <c r="G14" s="50">
        <v>0</v>
      </c>
      <c r="H14" s="50">
        <v>528</v>
      </c>
      <c r="I14" s="50">
        <v>0</v>
      </c>
      <c r="J14" s="50">
        <v>0</v>
      </c>
      <c r="K14" s="50">
        <v>35</v>
      </c>
      <c r="L14" s="50">
        <v>1016</v>
      </c>
      <c r="M14" s="51">
        <v>782</v>
      </c>
    </row>
    <row r="15" spans="1:13" ht="15" customHeight="1">
      <c r="A15" s="48" t="s">
        <v>27</v>
      </c>
      <c r="B15" s="49">
        <f t="shared" si="0"/>
        <v>2983</v>
      </c>
      <c r="C15" s="50">
        <v>2945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38</v>
      </c>
      <c r="K15" s="50">
        <v>0</v>
      </c>
      <c r="L15" s="50">
        <v>2931</v>
      </c>
      <c r="M15" s="51">
        <v>52</v>
      </c>
    </row>
    <row r="16" spans="1:13" ht="15" customHeight="1">
      <c r="A16" s="48" t="s">
        <v>28</v>
      </c>
      <c r="B16" s="49">
        <f t="shared" si="0"/>
        <v>3386</v>
      </c>
      <c r="C16" s="50">
        <v>2403</v>
      </c>
      <c r="D16" s="50">
        <v>0</v>
      </c>
      <c r="E16" s="50">
        <v>0</v>
      </c>
      <c r="F16" s="50">
        <v>0</v>
      </c>
      <c r="G16" s="50">
        <v>0</v>
      </c>
      <c r="H16" s="50">
        <v>778</v>
      </c>
      <c r="I16" s="50">
        <v>107</v>
      </c>
      <c r="J16" s="50">
        <v>98</v>
      </c>
      <c r="K16" s="50">
        <v>0</v>
      </c>
      <c r="L16" s="50">
        <v>1373</v>
      </c>
      <c r="M16" s="51">
        <v>2013</v>
      </c>
    </row>
    <row r="17" spans="1:13" ht="15" customHeight="1">
      <c r="A17" s="48" t="s">
        <v>29</v>
      </c>
      <c r="B17" s="49">
        <f t="shared" si="0"/>
        <v>14865</v>
      </c>
      <c r="C17" s="50">
        <v>8366</v>
      </c>
      <c r="D17" s="50">
        <v>0</v>
      </c>
      <c r="E17" s="50">
        <v>0</v>
      </c>
      <c r="F17" s="50">
        <v>1779</v>
      </c>
      <c r="G17" s="50">
        <v>999</v>
      </c>
      <c r="H17" s="50">
        <v>0</v>
      </c>
      <c r="I17" s="50">
        <v>0</v>
      </c>
      <c r="J17" s="50">
        <v>1715</v>
      </c>
      <c r="K17" s="50">
        <v>2006</v>
      </c>
      <c r="L17" s="50">
        <v>5355</v>
      </c>
      <c r="M17" s="51">
        <v>9510</v>
      </c>
    </row>
    <row r="18" spans="1:13" ht="15" customHeight="1">
      <c r="A18" s="48" t="s">
        <v>30</v>
      </c>
      <c r="B18" s="49">
        <f t="shared" si="0"/>
        <v>9254</v>
      </c>
      <c r="C18" s="50">
        <v>4244</v>
      </c>
      <c r="D18" s="50">
        <v>464</v>
      </c>
      <c r="E18" s="50">
        <v>0</v>
      </c>
      <c r="F18" s="50">
        <v>292</v>
      </c>
      <c r="G18" s="50">
        <v>3060</v>
      </c>
      <c r="H18" s="50">
        <v>1194</v>
      </c>
      <c r="I18" s="50">
        <v>0</v>
      </c>
      <c r="J18" s="50">
        <v>0</v>
      </c>
      <c r="K18" s="50">
        <v>0</v>
      </c>
      <c r="L18" s="50">
        <v>4074</v>
      </c>
      <c r="M18" s="51">
        <v>5180</v>
      </c>
    </row>
    <row r="19" spans="1:13" ht="15" customHeight="1">
      <c r="A19" s="48" t="s">
        <v>31</v>
      </c>
      <c r="B19" s="49">
        <f t="shared" si="0"/>
        <v>789</v>
      </c>
      <c r="C19" s="50">
        <v>645</v>
      </c>
      <c r="D19" s="50">
        <v>0</v>
      </c>
      <c r="E19" s="50">
        <v>144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645</v>
      </c>
      <c r="M19" s="51">
        <v>144</v>
      </c>
    </row>
    <row r="20" spans="1:13" ht="15" customHeight="1">
      <c r="A20" s="48" t="s">
        <v>32</v>
      </c>
      <c r="B20" s="49">
        <f t="shared" si="0"/>
        <v>3357</v>
      </c>
      <c r="C20" s="50">
        <v>3340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17</v>
      </c>
      <c r="J20" s="50">
        <v>0</v>
      </c>
      <c r="K20" s="50">
        <v>0</v>
      </c>
      <c r="L20" s="50">
        <v>3217</v>
      </c>
      <c r="M20" s="51">
        <v>140</v>
      </c>
    </row>
    <row r="21" spans="1:13" ht="15" customHeight="1">
      <c r="A21" s="48" t="s">
        <v>33</v>
      </c>
      <c r="B21" s="49">
        <f t="shared" si="0"/>
        <v>2313</v>
      </c>
      <c r="C21" s="50">
        <v>148</v>
      </c>
      <c r="D21" s="50">
        <v>0</v>
      </c>
      <c r="E21" s="50">
        <v>0</v>
      </c>
      <c r="F21" s="50">
        <v>1853</v>
      </c>
      <c r="G21" s="50">
        <v>0</v>
      </c>
      <c r="H21" s="50">
        <v>283</v>
      </c>
      <c r="I21" s="50">
        <v>29</v>
      </c>
      <c r="J21" s="50">
        <v>0</v>
      </c>
      <c r="K21" s="50">
        <v>0</v>
      </c>
      <c r="L21" s="50">
        <v>431</v>
      </c>
      <c r="M21" s="51">
        <v>1882</v>
      </c>
    </row>
    <row r="22" spans="1:13" ht="15" customHeight="1">
      <c r="A22" s="48" t="s">
        <v>34</v>
      </c>
      <c r="B22" s="49">
        <f t="shared" si="0"/>
        <v>1165</v>
      </c>
      <c r="C22" s="50">
        <v>1165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611</v>
      </c>
      <c r="M22" s="51">
        <v>554</v>
      </c>
    </row>
    <row r="23" spans="1:13" ht="15" customHeight="1">
      <c r="A23" s="48" t="s">
        <v>35</v>
      </c>
      <c r="B23" s="49">
        <f t="shared" si="0"/>
        <v>483</v>
      </c>
      <c r="C23" s="50">
        <v>483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483</v>
      </c>
      <c r="M23" s="51">
        <v>0</v>
      </c>
    </row>
    <row r="24" spans="1:13" ht="15" customHeight="1">
      <c r="A24" s="48" t="s">
        <v>36</v>
      </c>
      <c r="B24" s="49">
        <f t="shared" si="0"/>
        <v>810</v>
      </c>
      <c r="C24" s="50">
        <v>638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172</v>
      </c>
      <c r="J24" s="50">
        <v>0</v>
      </c>
      <c r="K24" s="50">
        <v>0</v>
      </c>
      <c r="L24" s="50">
        <v>625</v>
      </c>
      <c r="M24" s="51">
        <v>185</v>
      </c>
    </row>
    <row r="25" spans="1:13" ht="15" customHeight="1">
      <c r="A25" s="52" t="s">
        <v>37</v>
      </c>
      <c r="B25" s="53">
        <f t="shared" si="0"/>
        <v>1053</v>
      </c>
      <c r="C25" s="54">
        <v>904</v>
      </c>
      <c r="D25" s="54">
        <v>149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1053</v>
      </c>
      <c r="M25" s="55">
        <v>0</v>
      </c>
    </row>
    <row r="26" spans="1:13" ht="15" customHeight="1">
      <c r="A26" s="56" t="s">
        <v>60</v>
      </c>
      <c r="B26" s="57">
        <f t="shared" si="0"/>
        <v>111487</v>
      </c>
      <c r="C26" s="58">
        <v>65953</v>
      </c>
      <c r="D26" s="58">
        <v>1853</v>
      </c>
      <c r="E26" s="58">
        <v>690</v>
      </c>
      <c r="F26" s="58">
        <v>20089</v>
      </c>
      <c r="G26" s="58">
        <v>6234</v>
      </c>
      <c r="H26" s="58">
        <v>6043</v>
      </c>
      <c r="I26" s="58">
        <v>828</v>
      </c>
      <c r="J26" s="58">
        <v>7308</v>
      </c>
      <c r="K26" s="58">
        <v>2489</v>
      </c>
      <c r="L26" s="58">
        <v>58128</v>
      </c>
      <c r="M26" s="59">
        <v>53359</v>
      </c>
    </row>
    <row r="27" spans="1:13" ht="15" customHeight="1">
      <c r="A27" s="48"/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1"/>
    </row>
    <row r="28" spans="1:13" ht="15" customHeight="1">
      <c r="A28" s="48" t="s">
        <v>38</v>
      </c>
      <c r="B28" s="49">
        <f>SUM(C28:K28)</f>
        <v>7447</v>
      </c>
      <c r="C28" s="50">
        <v>2925</v>
      </c>
      <c r="D28" s="50">
        <v>121</v>
      </c>
      <c r="E28" s="50">
        <v>0</v>
      </c>
      <c r="F28" s="50">
        <v>2108</v>
      </c>
      <c r="G28" s="50">
        <v>0</v>
      </c>
      <c r="H28" s="50">
        <v>0</v>
      </c>
      <c r="I28" s="50">
        <v>0</v>
      </c>
      <c r="J28" s="50">
        <v>72</v>
      </c>
      <c r="K28" s="50">
        <v>2221</v>
      </c>
      <c r="L28" s="50">
        <v>2600</v>
      </c>
      <c r="M28" s="51">
        <v>4847</v>
      </c>
    </row>
    <row r="29" spans="1:13" ht="15" customHeight="1">
      <c r="A29" s="52" t="s">
        <v>39</v>
      </c>
      <c r="B29" s="53">
        <f>SUM(C29:K29)</f>
        <v>821</v>
      </c>
      <c r="C29" s="54">
        <v>702</v>
      </c>
      <c r="D29" s="54">
        <v>0</v>
      </c>
      <c r="E29" s="54">
        <v>0</v>
      </c>
      <c r="F29" s="54">
        <v>68</v>
      </c>
      <c r="G29" s="54">
        <v>0</v>
      </c>
      <c r="H29" s="54">
        <v>0</v>
      </c>
      <c r="I29" s="54">
        <v>51</v>
      </c>
      <c r="J29" s="54">
        <v>0</v>
      </c>
      <c r="K29" s="54">
        <v>0</v>
      </c>
      <c r="L29" s="54">
        <v>663</v>
      </c>
      <c r="M29" s="55">
        <v>158</v>
      </c>
    </row>
    <row r="30" spans="1:13" ht="15" customHeight="1">
      <c r="A30" s="56" t="s">
        <v>61</v>
      </c>
      <c r="B30" s="57">
        <f>SUM(C30:K30)</f>
        <v>8268</v>
      </c>
      <c r="C30" s="58">
        <v>3627</v>
      </c>
      <c r="D30" s="58">
        <v>121</v>
      </c>
      <c r="E30" s="58">
        <v>0</v>
      </c>
      <c r="F30" s="58">
        <v>2176</v>
      </c>
      <c r="G30" s="58">
        <v>0</v>
      </c>
      <c r="H30" s="58">
        <v>0</v>
      </c>
      <c r="I30" s="58">
        <v>51</v>
      </c>
      <c r="J30" s="58">
        <v>72</v>
      </c>
      <c r="K30" s="58">
        <v>2221</v>
      </c>
      <c r="L30" s="58">
        <v>3263</v>
      </c>
      <c r="M30" s="59">
        <v>5005</v>
      </c>
    </row>
    <row r="31" spans="1:13" ht="15" customHeight="1">
      <c r="A31" s="48"/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1"/>
    </row>
    <row r="32" spans="1:13" ht="15" customHeight="1">
      <c r="A32" s="52" t="s">
        <v>40</v>
      </c>
      <c r="B32" s="53">
        <f>SUM(C32:K32)</f>
        <v>908</v>
      </c>
      <c r="C32" s="54">
        <v>760</v>
      </c>
      <c r="D32" s="54">
        <v>0</v>
      </c>
      <c r="E32" s="54">
        <v>0</v>
      </c>
      <c r="F32" s="54">
        <v>0</v>
      </c>
      <c r="G32" s="54">
        <v>0</v>
      </c>
      <c r="H32" s="54">
        <v>31</v>
      </c>
      <c r="I32" s="54">
        <v>0</v>
      </c>
      <c r="J32" s="54">
        <v>0</v>
      </c>
      <c r="K32" s="54">
        <v>117</v>
      </c>
      <c r="L32" s="54">
        <v>668</v>
      </c>
      <c r="M32" s="55">
        <v>240</v>
      </c>
    </row>
    <row r="33" spans="1:13" ht="15" customHeight="1">
      <c r="A33" s="56" t="s">
        <v>62</v>
      </c>
      <c r="B33" s="57">
        <f>SUM(C33:K33)</f>
        <v>908</v>
      </c>
      <c r="C33" s="58">
        <v>760</v>
      </c>
      <c r="D33" s="58">
        <v>0</v>
      </c>
      <c r="E33" s="58">
        <v>0</v>
      </c>
      <c r="F33" s="58">
        <v>0</v>
      </c>
      <c r="G33" s="58">
        <v>0</v>
      </c>
      <c r="H33" s="58">
        <v>31</v>
      </c>
      <c r="I33" s="58">
        <v>0</v>
      </c>
      <c r="J33" s="58">
        <v>0</v>
      </c>
      <c r="K33" s="58">
        <v>117</v>
      </c>
      <c r="L33" s="58">
        <v>668</v>
      </c>
      <c r="M33" s="59">
        <v>240</v>
      </c>
    </row>
    <row r="34" spans="1:13" ht="15" customHeight="1">
      <c r="A34" s="48"/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1"/>
    </row>
    <row r="35" spans="1:13" ht="15" customHeight="1">
      <c r="A35" s="48" t="s">
        <v>41</v>
      </c>
      <c r="B35" s="49">
        <f>SUM(C35:K35)</f>
        <v>3402</v>
      </c>
      <c r="C35" s="50">
        <v>1834</v>
      </c>
      <c r="D35" s="50">
        <v>89</v>
      </c>
      <c r="E35" s="50">
        <v>55</v>
      </c>
      <c r="F35" s="50">
        <v>1379</v>
      </c>
      <c r="G35" s="50">
        <v>0</v>
      </c>
      <c r="H35" s="50">
        <v>0</v>
      </c>
      <c r="I35" s="50">
        <v>0</v>
      </c>
      <c r="J35" s="50">
        <v>0</v>
      </c>
      <c r="K35" s="50">
        <v>45</v>
      </c>
      <c r="L35" s="50">
        <v>1758</v>
      </c>
      <c r="M35" s="51">
        <v>1644</v>
      </c>
    </row>
    <row r="36" spans="1:13" ht="15" customHeight="1">
      <c r="A36" s="52" t="s">
        <v>42</v>
      </c>
      <c r="B36" s="53">
        <f>SUM(C36:K36)</f>
        <v>312</v>
      </c>
      <c r="C36" s="54">
        <v>114</v>
      </c>
      <c r="D36" s="54">
        <v>0</v>
      </c>
      <c r="E36" s="54">
        <v>0</v>
      </c>
      <c r="F36" s="54">
        <v>198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114</v>
      </c>
      <c r="M36" s="55">
        <v>198</v>
      </c>
    </row>
    <row r="37" spans="1:13" ht="15" customHeight="1">
      <c r="A37" s="56" t="s">
        <v>63</v>
      </c>
      <c r="B37" s="57">
        <f>SUM(C37:K37)</f>
        <v>3714</v>
      </c>
      <c r="C37" s="58">
        <v>1948</v>
      </c>
      <c r="D37" s="58">
        <v>89</v>
      </c>
      <c r="E37" s="58">
        <v>55</v>
      </c>
      <c r="F37" s="58">
        <v>1577</v>
      </c>
      <c r="G37" s="58">
        <v>0</v>
      </c>
      <c r="H37" s="58">
        <v>0</v>
      </c>
      <c r="I37" s="58">
        <v>0</v>
      </c>
      <c r="J37" s="58">
        <v>0</v>
      </c>
      <c r="K37" s="58">
        <v>45</v>
      </c>
      <c r="L37" s="58">
        <v>1872</v>
      </c>
      <c r="M37" s="59">
        <v>1842</v>
      </c>
    </row>
    <row r="38" spans="1:13" ht="15" customHeight="1">
      <c r="A38" s="48"/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1"/>
    </row>
    <row r="39" spans="1:13" ht="15" customHeight="1">
      <c r="A39" s="48" t="s">
        <v>43</v>
      </c>
      <c r="B39" s="49">
        <f>SUM(C39:K39)</f>
        <v>402</v>
      </c>
      <c r="C39" s="50">
        <v>402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402</v>
      </c>
      <c r="M39" s="51">
        <v>0</v>
      </c>
    </row>
    <row r="40" spans="1:13" ht="15" customHeight="1">
      <c r="A40" s="48" t="s">
        <v>44</v>
      </c>
      <c r="B40" s="49">
        <f>SUM(C40:K40)</f>
        <v>572</v>
      </c>
      <c r="C40" s="50">
        <v>453</v>
      </c>
      <c r="D40" s="50">
        <v>0</v>
      </c>
      <c r="E40" s="50">
        <v>119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349</v>
      </c>
      <c r="M40" s="51">
        <v>223</v>
      </c>
    </row>
    <row r="41" spans="1:13" ht="15" customHeight="1">
      <c r="A41" s="52" t="s">
        <v>45</v>
      </c>
      <c r="B41" s="53">
        <f>SUM(C41:K41)</f>
        <v>9373</v>
      </c>
      <c r="C41" s="54">
        <v>1192</v>
      </c>
      <c r="D41" s="54">
        <v>248</v>
      </c>
      <c r="E41" s="54">
        <v>0</v>
      </c>
      <c r="F41" s="54">
        <v>0</v>
      </c>
      <c r="G41" s="54">
        <v>0</v>
      </c>
      <c r="H41" s="54">
        <v>7933</v>
      </c>
      <c r="I41" s="54">
        <v>0</v>
      </c>
      <c r="J41" s="54">
        <v>0</v>
      </c>
      <c r="K41" s="54">
        <v>0</v>
      </c>
      <c r="L41" s="54">
        <v>1151</v>
      </c>
      <c r="M41" s="55">
        <v>8222</v>
      </c>
    </row>
    <row r="42" spans="1:13" ht="15" customHeight="1">
      <c r="A42" s="56" t="s">
        <v>64</v>
      </c>
      <c r="B42" s="57">
        <f>SUM(C42:K42)</f>
        <v>10347</v>
      </c>
      <c r="C42" s="58">
        <v>2047</v>
      </c>
      <c r="D42" s="58">
        <v>248</v>
      </c>
      <c r="E42" s="58">
        <v>119</v>
      </c>
      <c r="F42" s="58">
        <v>0</v>
      </c>
      <c r="G42" s="58">
        <v>0</v>
      </c>
      <c r="H42" s="58">
        <v>7933</v>
      </c>
      <c r="I42" s="58">
        <v>0</v>
      </c>
      <c r="J42" s="58">
        <v>0</v>
      </c>
      <c r="K42" s="58">
        <v>0</v>
      </c>
      <c r="L42" s="58">
        <v>1902</v>
      </c>
      <c r="M42" s="59">
        <v>8445</v>
      </c>
    </row>
    <row r="43" spans="1:13" ht="15" customHeight="1">
      <c r="A43" s="48"/>
      <c r="B43" s="49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1"/>
    </row>
    <row r="44" spans="1:13" ht="15" customHeight="1">
      <c r="A44" s="48" t="s">
        <v>46</v>
      </c>
      <c r="B44" s="49">
        <f>SUM(C44:K44)</f>
        <v>885</v>
      </c>
      <c r="C44" s="50">
        <v>770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115</v>
      </c>
      <c r="K44" s="50">
        <v>0</v>
      </c>
      <c r="L44" s="50">
        <v>770</v>
      </c>
      <c r="M44" s="51">
        <v>115</v>
      </c>
    </row>
    <row r="45" spans="1:13" ht="15" customHeight="1">
      <c r="A45" s="48" t="s">
        <v>47</v>
      </c>
      <c r="B45" s="49">
        <f>SUM(C45:K45)</f>
        <v>675</v>
      </c>
      <c r="C45" s="50">
        <v>539</v>
      </c>
      <c r="D45" s="50">
        <v>108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28</v>
      </c>
      <c r="K45" s="50">
        <v>0</v>
      </c>
      <c r="L45" s="50">
        <v>457</v>
      </c>
      <c r="M45" s="51">
        <v>218</v>
      </c>
    </row>
    <row r="46" spans="1:13" ht="15" customHeight="1">
      <c r="A46" s="52" t="s">
        <v>48</v>
      </c>
      <c r="B46" s="53">
        <f>SUM(C46:K46)</f>
        <v>802</v>
      </c>
      <c r="C46" s="54">
        <v>802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606</v>
      </c>
      <c r="M46" s="55">
        <v>196</v>
      </c>
    </row>
    <row r="47" spans="1:13" ht="15" customHeight="1">
      <c r="A47" s="56" t="s">
        <v>65</v>
      </c>
      <c r="B47" s="57">
        <f>SUM(C47:K47)</f>
        <v>2362</v>
      </c>
      <c r="C47" s="58">
        <v>2111</v>
      </c>
      <c r="D47" s="58">
        <v>108</v>
      </c>
      <c r="E47" s="58">
        <v>0</v>
      </c>
      <c r="F47" s="58">
        <v>0</v>
      </c>
      <c r="G47" s="58">
        <v>0</v>
      </c>
      <c r="H47" s="58">
        <v>0</v>
      </c>
      <c r="I47" s="58">
        <v>0</v>
      </c>
      <c r="J47" s="58">
        <v>143</v>
      </c>
      <c r="K47" s="58">
        <v>0</v>
      </c>
      <c r="L47" s="58">
        <v>1833</v>
      </c>
      <c r="M47" s="59">
        <v>529</v>
      </c>
    </row>
    <row r="48" spans="1:13" ht="15" customHeight="1">
      <c r="A48" s="48"/>
      <c r="B48" s="49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1"/>
    </row>
    <row r="49" spans="1:13" ht="15" customHeight="1">
      <c r="A49" s="52" t="s">
        <v>49</v>
      </c>
      <c r="B49" s="53">
        <f>SUM(C49:K49)</f>
        <v>1542</v>
      </c>
      <c r="C49" s="54">
        <v>1254</v>
      </c>
      <c r="D49" s="54">
        <v>0</v>
      </c>
      <c r="E49" s="54">
        <v>0</v>
      </c>
      <c r="F49" s="54">
        <v>0</v>
      </c>
      <c r="G49" s="54">
        <v>0</v>
      </c>
      <c r="H49" s="54">
        <v>288</v>
      </c>
      <c r="I49" s="54">
        <v>0</v>
      </c>
      <c r="J49" s="54">
        <v>0</v>
      </c>
      <c r="K49" s="54">
        <v>0</v>
      </c>
      <c r="L49" s="54">
        <v>714</v>
      </c>
      <c r="M49" s="55">
        <v>828</v>
      </c>
    </row>
    <row r="50" spans="1:13" ht="15" customHeight="1">
      <c r="A50" s="56" t="s">
        <v>66</v>
      </c>
      <c r="B50" s="57">
        <f>SUM(C50:K50)</f>
        <v>1542</v>
      </c>
      <c r="C50" s="58">
        <v>1254</v>
      </c>
      <c r="D50" s="58">
        <v>0</v>
      </c>
      <c r="E50" s="58">
        <v>0</v>
      </c>
      <c r="F50" s="58">
        <v>0</v>
      </c>
      <c r="G50" s="58">
        <v>0</v>
      </c>
      <c r="H50" s="58">
        <v>288</v>
      </c>
      <c r="I50" s="58">
        <v>0</v>
      </c>
      <c r="J50" s="58">
        <v>0</v>
      </c>
      <c r="K50" s="58">
        <v>0</v>
      </c>
      <c r="L50" s="58">
        <v>714</v>
      </c>
      <c r="M50" s="59">
        <v>828</v>
      </c>
    </row>
    <row r="51" spans="1:13" ht="15" customHeight="1">
      <c r="A51" s="48"/>
      <c r="B51" s="49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1"/>
    </row>
    <row r="52" spans="1:13" ht="15" customHeight="1">
      <c r="A52" s="48" t="s">
        <v>50</v>
      </c>
      <c r="B52" s="49">
        <f>SUM(C52:K52)</f>
        <v>695</v>
      </c>
      <c r="C52" s="50">
        <v>695</v>
      </c>
      <c r="D52" s="50">
        <v>0</v>
      </c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695</v>
      </c>
      <c r="M52" s="51">
        <v>0</v>
      </c>
    </row>
    <row r="53" spans="1:13" ht="15" customHeight="1">
      <c r="A53" s="48" t="s">
        <v>51</v>
      </c>
      <c r="B53" s="49">
        <f>SUM(C53:K53)</f>
        <v>276</v>
      </c>
      <c r="C53" s="50">
        <v>247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29</v>
      </c>
      <c r="L53" s="50">
        <v>239</v>
      </c>
      <c r="M53" s="51">
        <v>37</v>
      </c>
    </row>
    <row r="54" spans="1:13" ht="15" customHeight="1">
      <c r="A54" s="48" t="s">
        <v>52</v>
      </c>
      <c r="B54" s="49">
        <f>SUM(C54:K54)</f>
        <v>281</v>
      </c>
      <c r="C54" s="50">
        <v>235</v>
      </c>
      <c r="D54" s="50">
        <v>0</v>
      </c>
      <c r="E54" s="50">
        <v>0</v>
      </c>
      <c r="F54" s="50">
        <v>46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235</v>
      </c>
      <c r="M54" s="51">
        <v>46</v>
      </c>
    </row>
    <row r="55" spans="1:13" ht="15" customHeight="1">
      <c r="A55" s="48" t="s">
        <v>53</v>
      </c>
      <c r="B55" s="49">
        <f>SUM(C55:M55)</f>
        <v>0</v>
      </c>
      <c r="C55" s="50">
        <v>0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1">
        <v>0</v>
      </c>
    </row>
    <row r="56" spans="1:13" ht="15" customHeight="1">
      <c r="A56" s="48" t="s">
        <v>54</v>
      </c>
      <c r="B56" s="49">
        <f>SUM(C56:K56)</f>
        <v>228</v>
      </c>
      <c r="C56" s="50">
        <v>228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228</v>
      </c>
      <c r="M56" s="51">
        <v>0</v>
      </c>
    </row>
    <row r="57" spans="1:13" ht="15" customHeight="1">
      <c r="A57" s="48" t="s">
        <v>55</v>
      </c>
      <c r="B57" s="49">
        <f>SUM(C57:K57)</f>
        <v>869</v>
      </c>
      <c r="C57" s="50">
        <v>0</v>
      </c>
      <c r="D57" s="50">
        <v>0</v>
      </c>
      <c r="E57" s="50">
        <v>0</v>
      </c>
      <c r="F57" s="50">
        <v>0</v>
      </c>
      <c r="G57" s="50">
        <v>0</v>
      </c>
      <c r="H57" s="50">
        <v>0</v>
      </c>
      <c r="I57" s="50">
        <v>869</v>
      </c>
      <c r="J57" s="50">
        <v>0</v>
      </c>
      <c r="K57" s="50">
        <v>0</v>
      </c>
      <c r="L57" s="50">
        <v>0</v>
      </c>
      <c r="M57" s="51">
        <v>869</v>
      </c>
    </row>
    <row r="58" spans="1:13" ht="15" customHeight="1">
      <c r="A58" s="52" t="s">
        <v>56</v>
      </c>
      <c r="B58" s="53">
        <f>SUM(C58:M58)</f>
        <v>0</v>
      </c>
      <c r="C58" s="54">
        <v>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5">
        <v>0</v>
      </c>
    </row>
    <row r="59" spans="1:13" ht="15" customHeight="1">
      <c r="A59" s="56" t="s">
        <v>67</v>
      </c>
      <c r="B59" s="57">
        <f>SUM(C59:K59)</f>
        <v>2349</v>
      </c>
      <c r="C59" s="58">
        <v>1405</v>
      </c>
      <c r="D59" s="58">
        <v>0</v>
      </c>
      <c r="E59" s="58">
        <v>0</v>
      </c>
      <c r="F59" s="58">
        <v>46</v>
      </c>
      <c r="G59" s="58">
        <v>0</v>
      </c>
      <c r="H59" s="58">
        <v>0</v>
      </c>
      <c r="I59" s="58">
        <v>869</v>
      </c>
      <c r="J59" s="58">
        <v>0</v>
      </c>
      <c r="K59" s="58">
        <v>29</v>
      </c>
      <c r="L59" s="58">
        <v>1397</v>
      </c>
      <c r="M59" s="59">
        <v>952</v>
      </c>
    </row>
    <row r="60" spans="1:13" ht="15" customHeight="1">
      <c r="A60" s="48"/>
      <c r="B60" s="49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1"/>
    </row>
    <row r="61" spans="1:13" ht="15" customHeight="1">
      <c r="A61" s="52" t="s">
        <v>57</v>
      </c>
      <c r="B61" s="53">
        <f>SUM(C61:K61)</f>
        <v>2092</v>
      </c>
      <c r="C61" s="54">
        <v>925</v>
      </c>
      <c r="D61" s="54">
        <v>0</v>
      </c>
      <c r="E61" s="54">
        <v>0</v>
      </c>
      <c r="F61" s="54">
        <v>0</v>
      </c>
      <c r="G61" s="54">
        <v>0</v>
      </c>
      <c r="H61" s="54">
        <v>1167</v>
      </c>
      <c r="I61" s="54">
        <v>0</v>
      </c>
      <c r="J61" s="54">
        <v>0</v>
      </c>
      <c r="K61" s="54">
        <v>0</v>
      </c>
      <c r="L61" s="54">
        <v>836</v>
      </c>
      <c r="M61" s="55">
        <v>1256</v>
      </c>
    </row>
    <row r="62" spans="1:13" ht="15" customHeight="1">
      <c r="A62" s="56" t="s">
        <v>68</v>
      </c>
      <c r="B62" s="57">
        <f>SUM(C62:K62)</f>
        <v>2092</v>
      </c>
      <c r="C62" s="58">
        <v>925</v>
      </c>
      <c r="D62" s="58">
        <v>0</v>
      </c>
      <c r="E62" s="58">
        <v>0</v>
      </c>
      <c r="F62" s="58">
        <v>0</v>
      </c>
      <c r="G62" s="58">
        <v>0</v>
      </c>
      <c r="H62" s="58">
        <v>1167</v>
      </c>
      <c r="I62" s="58">
        <v>0</v>
      </c>
      <c r="J62" s="58">
        <v>0</v>
      </c>
      <c r="K62" s="58">
        <v>0</v>
      </c>
      <c r="L62" s="58">
        <v>836</v>
      </c>
      <c r="M62" s="59">
        <v>1256</v>
      </c>
    </row>
    <row r="63" spans="1:13" ht="15" customHeight="1">
      <c r="A63" s="48"/>
      <c r="B63" s="49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1"/>
    </row>
    <row r="64" spans="1:13" ht="15" customHeight="1">
      <c r="A64" s="52" t="s">
        <v>58</v>
      </c>
      <c r="B64" s="53">
        <f>SUM(C64:M64)</f>
        <v>0</v>
      </c>
      <c r="C64" s="54">
        <v>0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5">
        <v>0</v>
      </c>
    </row>
    <row r="65" spans="1:13" ht="15" customHeight="1">
      <c r="A65" s="56" t="s">
        <v>59</v>
      </c>
      <c r="B65" s="57">
        <f>SUM(C65:M65)</f>
        <v>0</v>
      </c>
      <c r="C65" s="58">
        <v>0</v>
      </c>
      <c r="D65" s="58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  <c r="L65" s="58">
        <v>0</v>
      </c>
      <c r="M65" s="59">
        <v>0</v>
      </c>
    </row>
    <row r="66" spans="1:13" ht="15" customHeight="1">
      <c r="A66" s="48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1"/>
    </row>
    <row r="67" spans="1:13" ht="15" customHeight="1">
      <c r="A67" s="48" t="s">
        <v>69</v>
      </c>
      <c r="B67" s="49">
        <f>SUM(C67:K67)</f>
        <v>31582</v>
      </c>
      <c r="C67" s="50">
        <v>14077</v>
      </c>
      <c r="D67" s="50">
        <v>566</v>
      </c>
      <c r="E67" s="50">
        <v>174</v>
      </c>
      <c r="F67" s="50">
        <v>3799</v>
      </c>
      <c r="G67" s="50">
        <v>0</v>
      </c>
      <c r="H67" s="50">
        <v>9419</v>
      </c>
      <c r="I67" s="50">
        <v>920</v>
      </c>
      <c r="J67" s="50">
        <v>215</v>
      </c>
      <c r="K67" s="50">
        <v>2412</v>
      </c>
      <c r="L67" s="50">
        <v>12485</v>
      </c>
      <c r="M67" s="51">
        <v>19097</v>
      </c>
    </row>
    <row r="68" spans="1:13" ht="15" customHeight="1">
      <c r="A68" s="48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1"/>
    </row>
    <row r="69" spans="1:13" ht="15" customHeight="1" thickBot="1">
      <c r="A69" s="60" t="s">
        <v>70</v>
      </c>
      <c r="B69" s="61">
        <f>SUM(C69:K69)</f>
        <v>143069</v>
      </c>
      <c r="C69" s="62">
        <v>80030</v>
      </c>
      <c r="D69" s="62">
        <v>2419</v>
      </c>
      <c r="E69" s="62">
        <v>864</v>
      </c>
      <c r="F69" s="62">
        <v>23888</v>
      </c>
      <c r="G69" s="62">
        <v>6234</v>
      </c>
      <c r="H69" s="62">
        <v>15462</v>
      </c>
      <c r="I69" s="62">
        <v>1748</v>
      </c>
      <c r="J69" s="62">
        <v>7523</v>
      </c>
      <c r="K69" s="62">
        <v>4901</v>
      </c>
      <c r="L69" s="62">
        <v>70613</v>
      </c>
      <c r="M69" s="63">
        <v>72456</v>
      </c>
    </row>
  </sheetData>
  <sheetProtection/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zoomScalePageLayoutView="0" workbookViewId="0" topLeftCell="A1">
      <selection activeCell="F24" sqref="F24"/>
    </sheetView>
  </sheetViews>
  <sheetFormatPr defaultColWidth="7.625" defaultRowHeight="15" customHeight="1"/>
  <cols>
    <col min="1" max="1" width="10.625" style="10" customWidth="1"/>
    <col min="2" max="16384" width="7.625" style="10" customWidth="1"/>
  </cols>
  <sheetData>
    <row r="1" spans="1:9" ht="18" customHeight="1">
      <c r="A1" s="10" t="s">
        <v>105</v>
      </c>
      <c r="E1" s="11" t="s">
        <v>104</v>
      </c>
      <c r="I1" s="10" t="s">
        <v>16</v>
      </c>
    </row>
    <row r="2" ht="15" customHeight="1" thickBot="1">
      <c r="Q2" s="12" t="s">
        <v>103</v>
      </c>
    </row>
    <row r="3" spans="1:17" s="15" customFormat="1" ht="15" customHeight="1">
      <c r="A3" s="13"/>
      <c r="B3" s="14"/>
      <c r="C3" s="64" t="s">
        <v>102</v>
      </c>
      <c r="D3" s="65"/>
      <c r="E3" s="65"/>
      <c r="F3" s="65"/>
      <c r="G3" s="65"/>
      <c r="H3" s="65"/>
      <c r="I3" s="65"/>
      <c r="J3" s="66"/>
      <c r="K3" s="64" t="s">
        <v>101</v>
      </c>
      <c r="L3" s="65"/>
      <c r="M3" s="65"/>
      <c r="N3" s="65"/>
      <c r="O3" s="65"/>
      <c r="P3" s="65"/>
      <c r="Q3" s="67"/>
    </row>
    <row r="4" spans="1:17" s="15" customFormat="1" ht="15" customHeight="1">
      <c r="A4" s="16"/>
      <c r="B4" s="17" t="s">
        <v>71</v>
      </c>
      <c r="C4" s="68" t="s">
        <v>100</v>
      </c>
      <c r="D4" s="69"/>
      <c r="E4" s="69"/>
      <c r="F4" s="70"/>
      <c r="G4" s="68" t="s">
        <v>99</v>
      </c>
      <c r="H4" s="69"/>
      <c r="I4" s="69"/>
      <c r="J4" s="70"/>
      <c r="K4" s="18"/>
      <c r="L4" s="18"/>
      <c r="M4" s="18" t="s">
        <v>98</v>
      </c>
      <c r="N4" s="18" t="s">
        <v>97</v>
      </c>
      <c r="O4" s="18"/>
      <c r="P4" s="18" t="s">
        <v>96</v>
      </c>
      <c r="Q4" s="19"/>
    </row>
    <row r="5" spans="1:17" s="15" customFormat="1" ht="15" customHeight="1" thickBot="1">
      <c r="A5" s="20"/>
      <c r="B5" s="21"/>
      <c r="C5" s="22" t="s">
        <v>95</v>
      </c>
      <c r="D5" s="22" t="s">
        <v>94</v>
      </c>
      <c r="E5" s="22" t="s">
        <v>93</v>
      </c>
      <c r="F5" s="22" t="s">
        <v>92</v>
      </c>
      <c r="G5" s="22" t="s">
        <v>91</v>
      </c>
      <c r="H5" s="22" t="s">
        <v>90</v>
      </c>
      <c r="I5" s="22" t="s">
        <v>89</v>
      </c>
      <c r="J5" s="22" t="s">
        <v>88</v>
      </c>
      <c r="K5" s="22" t="s">
        <v>87</v>
      </c>
      <c r="L5" s="22" t="s">
        <v>86</v>
      </c>
      <c r="M5" s="22" t="s">
        <v>85</v>
      </c>
      <c r="N5" s="22" t="s">
        <v>85</v>
      </c>
      <c r="O5" s="22" t="s">
        <v>84</v>
      </c>
      <c r="P5" s="22" t="s">
        <v>83</v>
      </c>
      <c r="Q5" s="23" t="s">
        <v>74</v>
      </c>
    </row>
    <row r="6" spans="1:17" ht="15" customHeight="1">
      <c r="A6" s="24" t="s">
        <v>82</v>
      </c>
      <c r="B6" s="25">
        <f aca="true" t="shared" si="0" ref="B6:B14">+C6+G6</f>
        <v>80030</v>
      </c>
      <c r="C6" s="26">
        <f aca="true" t="shared" si="1" ref="C6:C14">SUM(D6:F6)</f>
        <v>314</v>
      </c>
      <c r="D6" s="26">
        <v>0</v>
      </c>
      <c r="E6" s="26">
        <v>0</v>
      </c>
      <c r="F6" s="26">
        <v>314</v>
      </c>
      <c r="G6" s="26">
        <f aca="true" t="shared" si="2" ref="G6:G14">SUM(H6:J6)</f>
        <v>79716</v>
      </c>
      <c r="H6" s="26">
        <v>12947</v>
      </c>
      <c r="I6" s="26">
        <v>85</v>
      </c>
      <c r="J6" s="26">
        <v>66684</v>
      </c>
      <c r="K6" s="26">
        <v>64947</v>
      </c>
      <c r="L6" s="26">
        <f aca="true" t="shared" si="3" ref="L6:L14">SUM(M6:Q6)</f>
        <v>15083</v>
      </c>
      <c r="M6" s="26">
        <v>0</v>
      </c>
      <c r="N6" s="26">
        <v>1127</v>
      </c>
      <c r="O6" s="26">
        <v>13389</v>
      </c>
      <c r="P6" s="26">
        <v>0</v>
      </c>
      <c r="Q6" s="27">
        <v>567</v>
      </c>
    </row>
    <row r="7" spans="1:17" ht="15" customHeight="1">
      <c r="A7" s="28" t="s">
        <v>81</v>
      </c>
      <c r="B7" s="29">
        <f t="shared" si="0"/>
        <v>2419</v>
      </c>
      <c r="C7" s="30">
        <f t="shared" si="1"/>
        <v>0</v>
      </c>
      <c r="D7" s="30">
        <v>0</v>
      </c>
      <c r="E7" s="30">
        <v>0</v>
      </c>
      <c r="F7" s="30">
        <v>0</v>
      </c>
      <c r="G7" s="30">
        <f t="shared" si="2"/>
        <v>2419</v>
      </c>
      <c r="H7" s="30">
        <v>0</v>
      </c>
      <c r="I7" s="30">
        <v>248</v>
      </c>
      <c r="J7" s="30">
        <v>2171</v>
      </c>
      <c r="K7" s="30">
        <v>1955</v>
      </c>
      <c r="L7" s="30">
        <f t="shared" si="3"/>
        <v>464</v>
      </c>
      <c r="M7" s="30">
        <v>0</v>
      </c>
      <c r="N7" s="30">
        <v>0</v>
      </c>
      <c r="O7" s="30">
        <v>464</v>
      </c>
      <c r="P7" s="30">
        <v>0</v>
      </c>
      <c r="Q7" s="31">
        <v>0</v>
      </c>
    </row>
    <row r="8" spans="1:17" ht="15" customHeight="1">
      <c r="A8" s="28" t="s">
        <v>80</v>
      </c>
      <c r="B8" s="29">
        <f t="shared" si="0"/>
        <v>864</v>
      </c>
      <c r="C8" s="30">
        <f t="shared" si="1"/>
        <v>0</v>
      </c>
      <c r="D8" s="30">
        <v>0</v>
      </c>
      <c r="E8" s="30">
        <v>0</v>
      </c>
      <c r="F8" s="30">
        <v>0</v>
      </c>
      <c r="G8" s="30">
        <f t="shared" si="2"/>
        <v>864</v>
      </c>
      <c r="H8" s="30">
        <v>0</v>
      </c>
      <c r="I8" s="30">
        <v>0</v>
      </c>
      <c r="J8" s="30">
        <v>864</v>
      </c>
      <c r="K8" s="30">
        <v>457</v>
      </c>
      <c r="L8" s="30">
        <f t="shared" si="3"/>
        <v>407</v>
      </c>
      <c r="M8" s="30">
        <v>0</v>
      </c>
      <c r="N8" s="30">
        <v>0</v>
      </c>
      <c r="O8" s="30">
        <v>407</v>
      </c>
      <c r="P8" s="30">
        <v>0</v>
      </c>
      <c r="Q8" s="31">
        <v>0</v>
      </c>
    </row>
    <row r="9" spans="1:17" ht="15" customHeight="1">
      <c r="A9" s="28" t="s">
        <v>79</v>
      </c>
      <c r="B9" s="29">
        <f t="shared" si="0"/>
        <v>23888</v>
      </c>
      <c r="C9" s="30">
        <f t="shared" si="1"/>
        <v>0</v>
      </c>
      <c r="D9" s="30">
        <v>0</v>
      </c>
      <c r="E9" s="30">
        <v>0</v>
      </c>
      <c r="F9" s="30">
        <v>0</v>
      </c>
      <c r="G9" s="30">
        <f t="shared" si="2"/>
        <v>23888</v>
      </c>
      <c r="H9" s="30">
        <v>23567</v>
      </c>
      <c r="I9" s="30">
        <v>0</v>
      </c>
      <c r="J9" s="30">
        <v>321</v>
      </c>
      <c r="K9" s="30">
        <v>1080</v>
      </c>
      <c r="L9" s="30">
        <f t="shared" si="3"/>
        <v>22808</v>
      </c>
      <c r="M9" s="30">
        <v>0</v>
      </c>
      <c r="N9" s="30">
        <v>38</v>
      </c>
      <c r="O9" s="30">
        <v>22515</v>
      </c>
      <c r="P9" s="30">
        <v>100</v>
      </c>
      <c r="Q9" s="31">
        <v>155</v>
      </c>
    </row>
    <row r="10" spans="1:17" ht="15" customHeight="1">
      <c r="A10" s="28" t="s">
        <v>78</v>
      </c>
      <c r="B10" s="29">
        <f t="shared" si="0"/>
        <v>6234</v>
      </c>
      <c r="C10" s="30">
        <f t="shared" si="1"/>
        <v>2175</v>
      </c>
      <c r="D10" s="30">
        <v>0</v>
      </c>
      <c r="E10" s="30">
        <v>0</v>
      </c>
      <c r="F10" s="30">
        <v>2175</v>
      </c>
      <c r="G10" s="30">
        <f t="shared" si="2"/>
        <v>4059</v>
      </c>
      <c r="H10" s="30">
        <v>4059</v>
      </c>
      <c r="I10" s="30">
        <v>0</v>
      </c>
      <c r="J10" s="30">
        <v>0</v>
      </c>
      <c r="K10" s="30">
        <v>0</v>
      </c>
      <c r="L10" s="30">
        <f t="shared" si="3"/>
        <v>6234</v>
      </c>
      <c r="M10" s="30">
        <v>0</v>
      </c>
      <c r="N10" s="30">
        <v>2100</v>
      </c>
      <c r="O10" s="30">
        <v>4059</v>
      </c>
      <c r="P10" s="30">
        <v>0</v>
      </c>
      <c r="Q10" s="31">
        <v>75</v>
      </c>
    </row>
    <row r="11" spans="1:17" ht="15" customHeight="1">
      <c r="A11" s="28" t="s">
        <v>77</v>
      </c>
      <c r="B11" s="29">
        <f t="shared" si="0"/>
        <v>15462</v>
      </c>
      <c r="C11" s="30">
        <f t="shared" si="1"/>
        <v>0</v>
      </c>
      <c r="D11" s="30">
        <v>0</v>
      </c>
      <c r="E11" s="30">
        <v>0</v>
      </c>
      <c r="F11" s="30">
        <v>0</v>
      </c>
      <c r="G11" s="30">
        <f t="shared" si="2"/>
        <v>15462</v>
      </c>
      <c r="H11" s="30">
        <v>15043</v>
      </c>
      <c r="I11" s="30">
        <v>0</v>
      </c>
      <c r="J11" s="30">
        <v>419</v>
      </c>
      <c r="K11" s="30">
        <v>1217</v>
      </c>
      <c r="L11" s="30">
        <f t="shared" si="3"/>
        <v>14245</v>
      </c>
      <c r="M11" s="30">
        <v>0</v>
      </c>
      <c r="N11" s="30">
        <v>99</v>
      </c>
      <c r="O11" s="30">
        <v>14146</v>
      </c>
      <c r="P11" s="30">
        <v>0</v>
      </c>
      <c r="Q11" s="31">
        <v>0</v>
      </c>
    </row>
    <row r="12" spans="1:17" ht="15" customHeight="1">
      <c r="A12" s="28" t="s">
        <v>76</v>
      </c>
      <c r="B12" s="29">
        <f t="shared" si="0"/>
        <v>1748</v>
      </c>
      <c r="C12" s="30">
        <f t="shared" si="1"/>
        <v>121</v>
      </c>
      <c r="D12" s="30">
        <v>0</v>
      </c>
      <c r="E12" s="30">
        <v>0</v>
      </c>
      <c r="F12" s="30">
        <v>121</v>
      </c>
      <c r="G12" s="30">
        <f t="shared" si="2"/>
        <v>1627</v>
      </c>
      <c r="H12" s="30">
        <v>1291</v>
      </c>
      <c r="I12" s="30">
        <v>171</v>
      </c>
      <c r="J12" s="30">
        <v>165</v>
      </c>
      <c r="K12" s="30">
        <v>505</v>
      </c>
      <c r="L12" s="30">
        <f t="shared" si="3"/>
        <v>1243</v>
      </c>
      <c r="M12" s="30">
        <v>0</v>
      </c>
      <c r="N12" s="30">
        <v>0</v>
      </c>
      <c r="O12" s="30">
        <v>1122</v>
      </c>
      <c r="P12" s="30">
        <v>0</v>
      </c>
      <c r="Q12" s="31">
        <v>121</v>
      </c>
    </row>
    <row r="13" spans="1:17" ht="15" customHeight="1">
      <c r="A13" s="28" t="s">
        <v>75</v>
      </c>
      <c r="B13" s="29">
        <f t="shared" si="0"/>
        <v>7523</v>
      </c>
      <c r="C13" s="30">
        <f t="shared" si="1"/>
        <v>3409</v>
      </c>
      <c r="D13" s="30">
        <v>86</v>
      </c>
      <c r="E13" s="30">
        <v>0</v>
      </c>
      <c r="F13" s="30">
        <v>3323</v>
      </c>
      <c r="G13" s="30">
        <f t="shared" si="2"/>
        <v>4114</v>
      </c>
      <c r="H13" s="30">
        <v>172</v>
      </c>
      <c r="I13" s="30">
        <v>2203</v>
      </c>
      <c r="J13" s="30">
        <v>1739</v>
      </c>
      <c r="K13" s="30">
        <v>264</v>
      </c>
      <c r="L13" s="30">
        <f t="shared" si="3"/>
        <v>7259</v>
      </c>
      <c r="M13" s="30">
        <v>0</v>
      </c>
      <c r="N13" s="30">
        <v>1139</v>
      </c>
      <c r="O13" s="30">
        <v>6043</v>
      </c>
      <c r="P13" s="30">
        <v>0</v>
      </c>
      <c r="Q13" s="31">
        <v>77</v>
      </c>
    </row>
    <row r="14" spans="1:17" ht="15" customHeight="1">
      <c r="A14" s="28" t="s">
        <v>74</v>
      </c>
      <c r="B14" s="29">
        <f t="shared" si="0"/>
        <v>4901</v>
      </c>
      <c r="C14" s="30">
        <f t="shared" si="1"/>
        <v>2187</v>
      </c>
      <c r="D14" s="30">
        <v>358</v>
      </c>
      <c r="E14" s="30">
        <v>0</v>
      </c>
      <c r="F14" s="30">
        <v>1829</v>
      </c>
      <c r="G14" s="30">
        <f t="shared" si="2"/>
        <v>2714</v>
      </c>
      <c r="H14" s="30">
        <v>2338</v>
      </c>
      <c r="I14" s="30">
        <v>0</v>
      </c>
      <c r="J14" s="30">
        <v>376</v>
      </c>
      <c r="K14" s="30">
        <v>188</v>
      </c>
      <c r="L14" s="30">
        <f t="shared" si="3"/>
        <v>4713</v>
      </c>
      <c r="M14" s="30">
        <v>0</v>
      </c>
      <c r="N14" s="30">
        <v>1693</v>
      </c>
      <c r="O14" s="30">
        <v>3007</v>
      </c>
      <c r="P14" s="30">
        <v>0</v>
      </c>
      <c r="Q14" s="31">
        <v>13</v>
      </c>
    </row>
    <row r="15" spans="1:17" ht="15" customHeight="1">
      <c r="A15" s="28"/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1"/>
    </row>
    <row r="16" spans="1:17" ht="15" customHeight="1">
      <c r="A16" s="28" t="s">
        <v>73</v>
      </c>
      <c r="B16" s="29">
        <f>+C16+G16</f>
        <v>82449</v>
      </c>
      <c r="C16" s="30">
        <f>SUM(D16:F16)</f>
        <v>314</v>
      </c>
      <c r="D16" s="30">
        <f>SUM(D6:D7)</f>
        <v>0</v>
      </c>
      <c r="E16" s="30">
        <f>SUM(E6:E7)</f>
        <v>0</v>
      </c>
      <c r="F16" s="30">
        <f>SUM(F6:F7)</f>
        <v>314</v>
      </c>
      <c r="G16" s="30">
        <f>SUM(H16:J16)</f>
        <v>82135</v>
      </c>
      <c r="H16" s="30">
        <f>SUM(H6:H7)</f>
        <v>12947</v>
      </c>
      <c r="I16" s="30">
        <f>SUM(I6:I7)</f>
        <v>333</v>
      </c>
      <c r="J16" s="30">
        <f>SUM(J6:J7)</f>
        <v>68855</v>
      </c>
      <c r="K16" s="30">
        <f>SUM(K6:K7)</f>
        <v>66902</v>
      </c>
      <c r="L16" s="30">
        <f>SUM(M16:Q16)</f>
        <v>15547</v>
      </c>
      <c r="M16" s="30">
        <f>SUM(M6:M7)</f>
        <v>0</v>
      </c>
      <c r="N16" s="30">
        <f>SUM(N6:N7)</f>
        <v>1127</v>
      </c>
      <c r="O16" s="30">
        <f>SUM(O6:O7)</f>
        <v>13853</v>
      </c>
      <c r="P16" s="30">
        <f>SUM(P6:P7)</f>
        <v>0</v>
      </c>
      <c r="Q16" s="31">
        <f>SUM(Q6:Q7)</f>
        <v>567</v>
      </c>
    </row>
    <row r="17" spans="1:17" ht="15" customHeight="1">
      <c r="A17" s="28" t="s">
        <v>72</v>
      </c>
      <c r="B17" s="29">
        <f>+C17+G17</f>
        <v>60620</v>
      </c>
      <c r="C17" s="30">
        <f>SUM(D17:F17)</f>
        <v>7892</v>
      </c>
      <c r="D17" s="30">
        <f>SUM(D8:D14)</f>
        <v>444</v>
      </c>
      <c r="E17" s="30">
        <f>SUM(E8:E14)</f>
        <v>0</v>
      </c>
      <c r="F17" s="30">
        <f>SUM(F8:F14)</f>
        <v>7448</v>
      </c>
      <c r="G17" s="30">
        <f>SUM(H17:J17)</f>
        <v>52728</v>
      </c>
      <c r="H17" s="30">
        <f>SUM(H8:H14)</f>
        <v>46470</v>
      </c>
      <c r="I17" s="30">
        <f>SUM(I8:I14)</f>
        <v>2374</v>
      </c>
      <c r="J17" s="30">
        <f>SUM(J8:J14)</f>
        <v>3884</v>
      </c>
      <c r="K17" s="30">
        <f>SUM(K8:K14)</f>
        <v>3711</v>
      </c>
      <c r="L17" s="30">
        <f>SUM(M17:Q17)</f>
        <v>56909</v>
      </c>
      <c r="M17" s="30">
        <f>SUM(M8:M14)</f>
        <v>0</v>
      </c>
      <c r="N17" s="30">
        <f>SUM(N8:N14)</f>
        <v>5069</v>
      </c>
      <c r="O17" s="30">
        <f>SUM(O8:O14)</f>
        <v>51299</v>
      </c>
      <c r="P17" s="30">
        <f>SUM(P8:P14)</f>
        <v>100</v>
      </c>
      <c r="Q17" s="31">
        <f>SUM(Q8:Q14)</f>
        <v>441</v>
      </c>
    </row>
    <row r="18" spans="1:17" ht="15" customHeight="1">
      <c r="A18" s="32"/>
      <c r="B18" s="33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1:17" ht="15" customHeight="1" thickBot="1">
      <c r="A19" s="36" t="s">
        <v>71</v>
      </c>
      <c r="B19" s="37">
        <f>+C19+G19</f>
        <v>143069</v>
      </c>
      <c r="C19" s="38">
        <f>SUM(D19:F19)</f>
        <v>8206</v>
      </c>
      <c r="D19" s="37">
        <f>SUM(D16:D17)</f>
        <v>444</v>
      </c>
      <c r="E19" s="37">
        <f>SUM(E16:E17)</f>
        <v>0</v>
      </c>
      <c r="F19" s="37">
        <f>SUM(F16:F17)</f>
        <v>7762</v>
      </c>
      <c r="G19" s="38">
        <f>SUM(H19:J19)</f>
        <v>134863</v>
      </c>
      <c r="H19" s="37">
        <f>SUM(H16:H17)</f>
        <v>59417</v>
      </c>
      <c r="I19" s="37">
        <f>SUM(I16:I17)</f>
        <v>2707</v>
      </c>
      <c r="J19" s="37">
        <f>SUM(J16:J17)</f>
        <v>72739</v>
      </c>
      <c r="K19" s="38">
        <f>SUM(K16:K17)</f>
        <v>70613</v>
      </c>
      <c r="L19" s="37">
        <f>SUM(M19:Q19)</f>
        <v>72456</v>
      </c>
      <c r="M19" s="37">
        <f>SUM(M16:M17)</f>
        <v>0</v>
      </c>
      <c r="N19" s="37">
        <f>SUM(N16:N17)</f>
        <v>6196</v>
      </c>
      <c r="O19" s="37">
        <f>SUM(O16:O17)</f>
        <v>65152</v>
      </c>
      <c r="P19" s="37">
        <f>SUM(P16:P17)</f>
        <v>100</v>
      </c>
      <c r="Q19" s="39">
        <f>SUM(Q16:Q17)</f>
        <v>1008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="75" zoomScaleNormal="75" zoomScalePageLayoutView="0" workbookViewId="0" topLeftCell="A1">
      <selection activeCell="C30" sqref="C30"/>
    </sheetView>
  </sheetViews>
  <sheetFormatPr defaultColWidth="7.625" defaultRowHeight="15" customHeight="1"/>
  <cols>
    <col min="1" max="1" width="10.625" style="1" customWidth="1"/>
    <col min="2" max="17" width="9.625" style="10" customWidth="1"/>
    <col min="18" max="16384" width="7.625" style="1" customWidth="1"/>
  </cols>
  <sheetData>
    <row r="1" spans="1:9" ht="18" customHeight="1">
      <c r="A1" s="1" t="s">
        <v>112</v>
      </c>
      <c r="E1" s="11" t="s">
        <v>111</v>
      </c>
      <c r="I1" s="10" t="s">
        <v>110</v>
      </c>
    </row>
    <row r="2" ht="15" customHeight="1" thickBot="1">
      <c r="Q2" s="12" t="s">
        <v>109</v>
      </c>
    </row>
    <row r="3" spans="1:17" s="3" customFormat="1" ht="15" customHeight="1">
      <c r="A3" s="2"/>
      <c r="B3" s="14"/>
      <c r="C3" s="64" t="s">
        <v>108</v>
      </c>
      <c r="D3" s="65"/>
      <c r="E3" s="65"/>
      <c r="F3" s="65"/>
      <c r="G3" s="65"/>
      <c r="H3" s="65"/>
      <c r="I3" s="65"/>
      <c r="J3" s="66"/>
      <c r="K3" s="64" t="s">
        <v>107</v>
      </c>
      <c r="L3" s="65"/>
      <c r="M3" s="65"/>
      <c r="N3" s="65"/>
      <c r="O3" s="65"/>
      <c r="P3" s="65"/>
      <c r="Q3" s="67"/>
    </row>
    <row r="4" spans="1:17" s="3" customFormat="1" ht="15" customHeight="1">
      <c r="A4" s="4"/>
      <c r="B4" s="17" t="s">
        <v>71</v>
      </c>
      <c r="C4" s="68" t="s">
        <v>100</v>
      </c>
      <c r="D4" s="69"/>
      <c r="E4" s="69"/>
      <c r="F4" s="70"/>
      <c r="G4" s="68" t="s">
        <v>99</v>
      </c>
      <c r="H4" s="69"/>
      <c r="I4" s="69"/>
      <c r="J4" s="70"/>
      <c r="K4" s="18"/>
      <c r="L4" s="18"/>
      <c r="M4" s="18" t="s">
        <v>98</v>
      </c>
      <c r="N4" s="18" t="s">
        <v>97</v>
      </c>
      <c r="O4" s="18"/>
      <c r="P4" s="18" t="s">
        <v>106</v>
      </c>
      <c r="Q4" s="19"/>
    </row>
    <row r="5" spans="1:17" s="3" customFormat="1" ht="15" customHeight="1" thickBot="1">
      <c r="A5" s="9"/>
      <c r="B5" s="21"/>
      <c r="C5" s="22" t="s">
        <v>95</v>
      </c>
      <c r="D5" s="22" t="s">
        <v>94</v>
      </c>
      <c r="E5" s="22" t="s">
        <v>93</v>
      </c>
      <c r="F5" s="22" t="s">
        <v>92</v>
      </c>
      <c r="G5" s="22" t="s">
        <v>91</v>
      </c>
      <c r="H5" s="22" t="s">
        <v>90</v>
      </c>
      <c r="I5" s="22" t="s">
        <v>89</v>
      </c>
      <c r="J5" s="22" t="s">
        <v>88</v>
      </c>
      <c r="K5" s="22" t="s">
        <v>87</v>
      </c>
      <c r="L5" s="22" t="s">
        <v>86</v>
      </c>
      <c r="M5" s="22" t="s">
        <v>85</v>
      </c>
      <c r="N5" s="22" t="s">
        <v>85</v>
      </c>
      <c r="O5" s="22" t="s">
        <v>84</v>
      </c>
      <c r="P5" s="22" t="s">
        <v>83</v>
      </c>
      <c r="Q5" s="23" t="s">
        <v>74</v>
      </c>
    </row>
    <row r="6" spans="1:17" ht="15" customHeight="1">
      <c r="A6" s="8" t="s">
        <v>82</v>
      </c>
      <c r="B6" s="25">
        <f aca="true" t="shared" si="0" ref="B6:B14">+C6+G6</f>
        <v>1439830</v>
      </c>
      <c r="C6" s="26">
        <f aca="true" t="shared" si="1" ref="C6:C14">SUM(D6:F6)</f>
        <v>3600</v>
      </c>
      <c r="D6" s="26">
        <v>0</v>
      </c>
      <c r="E6" s="26">
        <v>0</v>
      </c>
      <c r="F6" s="26">
        <v>3600</v>
      </c>
      <c r="G6" s="26">
        <f aca="true" t="shared" si="2" ref="G6:G14">SUM(H6:J6)</f>
        <v>1436230</v>
      </c>
      <c r="H6" s="26">
        <v>176830</v>
      </c>
      <c r="I6" s="26">
        <v>1000</v>
      </c>
      <c r="J6" s="26">
        <v>1258400</v>
      </c>
      <c r="K6" s="26">
        <v>1113253</v>
      </c>
      <c r="L6" s="26">
        <f aca="true" t="shared" si="3" ref="L6:L14">SUM(M6:Q6)</f>
        <v>326577</v>
      </c>
      <c r="M6" s="26">
        <v>0</v>
      </c>
      <c r="N6" s="26">
        <v>21676</v>
      </c>
      <c r="O6" s="26">
        <v>301291</v>
      </c>
      <c r="P6" s="26">
        <v>0</v>
      </c>
      <c r="Q6" s="27">
        <v>3610</v>
      </c>
    </row>
    <row r="7" spans="1:17" ht="15" customHeight="1">
      <c r="A7" s="7" t="s">
        <v>81</v>
      </c>
      <c r="B7" s="29">
        <f t="shared" si="0"/>
        <v>38522</v>
      </c>
      <c r="C7" s="30">
        <f t="shared" si="1"/>
        <v>0</v>
      </c>
      <c r="D7" s="30">
        <v>0</v>
      </c>
      <c r="E7" s="30">
        <v>0</v>
      </c>
      <c r="F7" s="30">
        <v>0</v>
      </c>
      <c r="G7" s="30">
        <f t="shared" si="2"/>
        <v>38522</v>
      </c>
      <c r="H7" s="30">
        <v>0</v>
      </c>
      <c r="I7" s="30">
        <v>4790</v>
      </c>
      <c r="J7" s="30">
        <v>33732</v>
      </c>
      <c r="K7" s="30">
        <v>32522</v>
      </c>
      <c r="L7" s="30">
        <f t="shared" si="3"/>
        <v>6000</v>
      </c>
      <c r="M7" s="30">
        <v>0</v>
      </c>
      <c r="N7" s="30">
        <v>0</v>
      </c>
      <c r="O7" s="30">
        <v>6000</v>
      </c>
      <c r="P7" s="30">
        <v>0</v>
      </c>
      <c r="Q7" s="31">
        <v>0</v>
      </c>
    </row>
    <row r="8" spans="1:17" ht="15" customHeight="1">
      <c r="A8" s="7" t="s">
        <v>80</v>
      </c>
      <c r="B8" s="29">
        <f t="shared" si="0"/>
        <v>4650</v>
      </c>
      <c r="C8" s="30">
        <f t="shared" si="1"/>
        <v>0</v>
      </c>
      <c r="D8" s="30">
        <v>0</v>
      </c>
      <c r="E8" s="30">
        <v>0</v>
      </c>
      <c r="F8" s="30">
        <v>0</v>
      </c>
      <c r="G8" s="30">
        <f t="shared" si="2"/>
        <v>4650</v>
      </c>
      <c r="H8" s="30">
        <v>0</v>
      </c>
      <c r="I8" s="30">
        <v>0</v>
      </c>
      <c r="J8" s="30">
        <v>4650</v>
      </c>
      <c r="K8" s="30">
        <v>2500</v>
      </c>
      <c r="L8" s="30">
        <f t="shared" si="3"/>
        <v>2150</v>
      </c>
      <c r="M8" s="30">
        <v>0</v>
      </c>
      <c r="N8" s="30">
        <v>0</v>
      </c>
      <c r="O8" s="30">
        <v>2150</v>
      </c>
      <c r="P8" s="30">
        <v>0</v>
      </c>
      <c r="Q8" s="31">
        <v>0</v>
      </c>
    </row>
    <row r="9" spans="1:17" ht="15" customHeight="1">
      <c r="A9" s="7" t="s">
        <v>79</v>
      </c>
      <c r="B9" s="29">
        <f t="shared" si="0"/>
        <v>413832</v>
      </c>
      <c r="C9" s="30">
        <f t="shared" si="1"/>
        <v>0</v>
      </c>
      <c r="D9" s="30">
        <v>0</v>
      </c>
      <c r="E9" s="30">
        <v>0</v>
      </c>
      <c r="F9" s="30">
        <v>0</v>
      </c>
      <c r="G9" s="30">
        <f t="shared" si="2"/>
        <v>413832</v>
      </c>
      <c r="H9" s="30">
        <v>411232</v>
      </c>
      <c r="I9" s="30">
        <v>0</v>
      </c>
      <c r="J9" s="30">
        <v>2600</v>
      </c>
      <c r="K9" s="30">
        <v>18000</v>
      </c>
      <c r="L9" s="30">
        <f t="shared" si="3"/>
        <v>395832</v>
      </c>
      <c r="M9" s="30">
        <v>0</v>
      </c>
      <c r="N9" s="30">
        <v>850</v>
      </c>
      <c r="O9" s="30">
        <v>393512</v>
      </c>
      <c r="P9" s="30">
        <v>1000</v>
      </c>
      <c r="Q9" s="31">
        <v>470</v>
      </c>
    </row>
    <row r="10" spans="1:17" ht="15" customHeight="1">
      <c r="A10" s="7" t="s">
        <v>78</v>
      </c>
      <c r="B10" s="29">
        <f t="shared" si="0"/>
        <v>66170</v>
      </c>
      <c r="C10" s="30">
        <f t="shared" si="1"/>
        <v>42170</v>
      </c>
      <c r="D10" s="30">
        <v>0</v>
      </c>
      <c r="E10" s="30">
        <v>0</v>
      </c>
      <c r="F10" s="30">
        <v>42170</v>
      </c>
      <c r="G10" s="30">
        <f t="shared" si="2"/>
        <v>24000</v>
      </c>
      <c r="H10" s="30">
        <v>24000</v>
      </c>
      <c r="I10" s="30">
        <v>0</v>
      </c>
      <c r="J10" s="30">
        <v>0</v>
      </c>
      <c r="K10" s="30">
        <v>0</v>
      </c>
      <c r="L10" s="30">
        <f t="shared" si="3"/>
        <v>66170</v>
      </c>
      <c r="M10" s="30">
        <v>0</v>
      </c>
      <c r="N10" s="30">
        <v>41300</v>
      </c>
      <c r="O10" s="30">
        <v>24000</v>
      </c>
      <c r="P10" s="30">
        <v>0</v>
      </c>
      <c r="Q10" s="31">
        <v>870</v>
      </c>
    </row>
    <row r="11" spans="1:17" ht="15" customHeight="1">
      <c r="A11" s="7" t="s">
        <v>77</v>
      </c>
      <c r="B11" s="29">
        <f t="shared" si="0"/>
        <v>392864</v>
      </c>
      <c r="C11" s="30">
        <f t="shared" si="1"/>
        <v>0</v>
      </c>
      <c r="D11" s="30">
        <v>0</v>
      </c>
      <c r="E11" s="30">
        <v>0</v>
      </c>
      <c r="F11" s="30">
        <v>0</v>
      </c>
      <c r="G11" s="30">
        <f t="shared" si="2"/>
        <v>392864</v>
      </c>
      <c r="H11" s="30">
        <v>387374</v>
      </c>
      <c r="I11" s="30">
        <v>0</v>
      </c>
      <c r="J11" s="30">
        <v>5490</v>
      </c>
      <c r="K11" s="30">
        <v>14240</v>
      </c>
      <c r="L11" s="30">
        <f t="shared" si="3"/>
        <v>378624</v>
      </c>
      <c r="M11" s="30">
        <v>0</v>
      </c>
      <c r="N11" s="30">
        <v>9000</v>
      </c>
      <c r="O11" s="30">
        <v>369624</v>
      </c>
      <c r="P11" s="30">
        <v>0</v>
      </c>
      <c r="Q11" s="31">
        <v>0</v>
      </c>
    </row>
    <row r="12" spans="1:17" ht="15" customHeight="1">
      <c r="A12" s="7" t="s">
        <v>76</v>
      </c>
      <c r="B12" s="29">
        <f t="shared" si="0"/>
        <v>20974</v>
      </c>
      <c r="C12" s="30">
        <f t="shared" si="1"/>
        <v>530</v>
      </c>
      <c r="D12" s="30">
        <v>0</v>
      </c>
      <c r="E12" s="30">
        <v>0</v>
      </c>
      <c r="F12" s="30">
        <v>530</v>
      </c>
      <c r="G12" s="30">
        <f t="shared" si="2"/>
        <v>20444</v>
      </c>
      <c r="H12" s="30">
        <v>15544</v>
      </c>
      <c r="I12" s="30">
        <v>2450</v>
      </c>
      <c r="J12" s="30">
        <v>2450</v>
      </c>
      <c r="K12" s="30">
        <v>8780</v>
      </c>
      <c r="L12" s="30">
        <f t="shared" si="3"/>
        <v>12194</v>
      </c>
      <c r="M12" s="30">
        <v>0</v>
      </c>
      <c r="N12" s="30">
        <v>0</v>
      </c>
      <c r="O12" s="30">
        <v>11664</v>
      </c>
      <c r="P12" s="30">
        <v>0</v>
      </c>
      <c r="Q12" s="31">
        <v>530</v>
      </c>
    </row>
    <row r="13" spans="1:17" ht="15" customHeight="1">
      <c r="A13" s="7" t="s">
        <v>75</v>
      </c>
      <c r="B13" s="29">
        <f t="shared" si="0"/>
        <v>198101</v>
      </c>
      <c r="C13" s="30">
        <f t="shared" si="1"/>
        <v>115206</v>
      </c>
      <c r="D13" s="30">
        <v>600</v>
      </c>
      <c r="E13" s="30">
        <v>0</v>
      </c>
      <c r="F13" s="30">
        <v>114606</v>
      </c>
      <c r="G13" s="30">
        <f t="shared" si="2"/>
        <v>82895</v>
      </c>
      <c r="H13" s="30">
        <v>5870</v>
      </c>
      <c r="I13" s="30">
        <v>39025</v>
      </c>
      <c r="J13" s="30">
        <v>38000</v>
      </c>
      <c r="K13" s="30">
        <v>6425</v>
      </c>
      <c r="L13" s="30">
        <f t="shared" si="3"/>
        <v>191676</v>
      </c>
      <c r="M13" s="30">
        <v>0</v>
      </c>
      <c r="N13" s="30">
        <v>30000</v>
      </c>
      <c r="O13" s="30">
        <v>161106</v>
      </c>
      <c r="P13" s="30">
        <v>0</v>
      </c>
      <c r="Q13" s="31">
        <v>570</v>
      </c>
    </row>
    <row r="14" spans="1:17" ht="15" customHeight="1">
      <c r="A14" s="7" t="s">
        <v>74</v>
      </c>
      <c r="B14" s="29">
        <f t="shared" si="0"/>
        <v>102990</v>
      </c>
      <c r="C14" s="30">
        <f t="shared" si="1"/>
        <v>64910</v>
      </c>
      <c r="D14" s="30">
        <v>500</v>
      </c>
      <c r="E14" s="30">
        <v>0</v>
      </c>
      <c r="F14" s="30">
        <v>64410</v>
      </c>
      <c r="G14" s="30">
        <f t="shared" si="2"/>
        <v>38080</v>
      </c>
      <c r="H14" s="30">
        <v>31400</v>
      </c>
      <c r="I14" s="30">
        <v>0</v>
      </c>
      <c r="J14" s="30">
        <v>6680</v>
      </c>
      <c r="K14" s="30">
        <v>1980</v>
      </c>
      <c r="L14" s="30">
        <f t="shared" si="3"/>
        <v>101010</v>
      </c>
      <c r="M14" s="30">
        <v>0</v>
      </c>
      <c r="N14" s="30">
        <v>52000</v>
      </c>
      <c r="O14" s="30">
        <v>48910</v>
      </c>
      <c r="P14" s="30">
        <v>0</v>
      </c>
      <c r="Q14" s="31">
        <v>100</v>
      </c>
    </row>
    <row r="15" spans="1:17" ht="15" customHeight="1">
      <c r="A15" s="7"/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1"/>
    </row>
    <row r="16" spans="1:17" ht="15" customHeight="1">
      <c r="A16" s="7" t="s">
        <v>73</v>
      </c>
      <c r="B16" s="29">
        <f>+C16+G16</f>
        <v>1478352</v>
      </c>
      <c r="C16" s="30">
        <f>SUM(D16:F16)</f>
        <v>3600</v>
      </c>
      <c r="D16" s="30">
        <f>SUM(D6:D7)</f>
        <v>0</v>
      </c>
      <c r="E16" s="30">
        <f>SUM(E6:E7)</f>
        <v>0</v>
      </c>
      <c r="F16" s="30">
        <f>SUM(F6:F7)</f>
        <v>3600</v>
      </c>
      <c r="G16" s="30">
        <f>SUM(H16:J16)</f>
        <v>1474752</v>
      </c>
      <c r="H16" s="30">
        <f>SUM(H6:H7)</f>
        <v>176830</v>
      </c>
      <c r="I16" s="30">
        <f>SUM(I6:I7)</f>
        <v>5790</v>
      </c>
      <c r="J16" s="30">
        <f>SUM(J6:J7)</f>
        <v>1292132</v>
      </c>
      <c r="K16" s="30">
        <f>SUM(K6:K7)</f>
        <v>1145775</v>
      </c>
      <c r="L16" s="30">
        <f>SUM(M16:Q16)</f>
        <v>332577</v>
      </c>
      <c r="M16" s="30">
        <f>SUM(M6:M7)</f>
        <v>0</v>
      </c>
      <c r="N16" s="30">
        <f>SUM(N6:N7)</f>
        <v>21676</v>
      </c>
      <c r="O16" s="30">
        <f>SUM(O6:O7)</f>
        <v>307291</v>
      </c>
      <c r="P16" s="30">
        <f>SUM(P6:P7)</f>
        <v>0</v>
      </c>
      <c r="Q16" s="31">
        <f>SUM(Q6:Q7)</f>
        <v>3610</v>
      </c>
    </row>
    <row r="17" spans="1:17" ht="15" customHeight="1">
      <c r="A17" s="7" t="s">
        <v>72</v>
      </c>
      <c r="B17" s="29">
        <f>+C17+G17</f>
        <v>1199581</v>
      </c>
      <c r="C17" s="30">
        <f>SUM(D17:F17)</f>
        <v>222816</v>
      </c>
      <c r="D17" s="30">
        <f>SUM(D8:D14)</f>
        <v>1100</v>
      </c>
      <c r="E17" s="30">
        <f>SUM(E8:E14)</f>
        <v>0</v>
      </c>
      <c r="F17" s="30">
        <f>SUM(F8:F14)</f>
        <v>221716</v>
      </c>
      <c r="G17" s="30">
        <f>SUM(H17:J17)</f>
        <v>976765</v>
      </c>
      <c r="H17" s="30">
        <f>SUM(H8:H14)</f>
        <v>875420</v>
      </c>
      <c r="I17" s="30">
        <f>SUM(I8:I14)</f>
        <v>41475</v>
      </c>
      <c r="J17" s="30">
        <f>SUM(J8:J14)</f>
        <v>59870</v>
      </c>
      <c r="K17" s="30">
        <f>SUM(K8:K14)</f>
        <v>51925</v>
      </c>
      <c r="L17" s="30">
        <f>SUM(M17:Q17)</f>
        <v>1147656</v>
      </c>
      <c r="M17" s="30">
        <f>SUM(M8:M14)</f>
        <v>0</v>
      </c>
      <c r="N17" s="30">
        <f>SUM(N8:N14)</f>
        <v>133150</v>
      </c>
      <c r="O17" s="30">
        <f>SUM(O8:O14)</f>
        <v>1010966</v>
      </c>
      <c r="P17" s="30">
        <f>SUM(P8:P14)</f>
        <v>1000</v>
      </c>
      <c r="Q17" s="31">
        <f>SUM(Q8:Q14)</f>
        <v>2540</v>
      </c>
    </row>
    <row r="18" spans="1:17" ht="15" customHeight="1">
      <c r="A18" s="6"/>
      <c r="B18" s="33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1:17" ht="15" customHeight="1" thickBot="1">
      <c r="A19" s="5" t="s">
        <v>71</v>
      </c>
      <c r="B19" s="37">
        <f>+C19+G19</f>
        <v>2677933</v>
      </c>
      <c r="C19" s="38">
        <f>SUM(D19:F19)</f>
        <v>226416</v>
      </c>
      <c r="D19" s="37">
        <f>SUM(D16:D17)</f>
        <v>1100</v>
      </c>
      <c r="E19" s="37">
        <f>SUM(E16:E17)</f>
        <v>0</v>
      </c>
      <c r="F19" s="37">
        <f>SUM(F16:F17)</f>
        <v>225316</v>
      </c>
      <c r="G19" s="38">
        <f>SUM(H19:J19)</f>
        <v>2451517</v>
      </c>
      <c r="H19" s="37">
        <f>SUM(H16:H17)</f>
        <v>1052250</v>
      </c>
      <c r="I19" s="37">
        <f>SUM(I16:I17)</f>
        <v>47265</v>
      </c>
      <c r="J19" s="37">
        <f>SUM(J16:J17)</f>
        <v>1352002</v>
      </c>
      <c r="K19" s="38">
        <f>SUM(K16:K17)</f>
        <v>1197700</v>
      </c>
      <c r="L19" s="37">
        <f>SUM(M19:Q19)</f>
        <v>1480233</v>
      </c>
      <c r="M19" s="37">
        <f>SUM(M16:M17)</f>
        <v>0</v>
      </c>
      <c r="N19" s="37">
        <f>SUM(N16:N17)</f>
        <v>154826</v>
      </c>
      <c r="O19" s="37">
        <f>SUM(O16:O17)</f>
        <v>1318257</v>
      </c>
      <c r="P19" s="37">
        <f>SUM(P16:P17)</f>
        <v>1000</v>
      </c>
      <c r="Q19" s="39">
        <f>SUM(Q16:Q17)</f>
        <v>6150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Gifu</cp:lastModifiedBy>
  <cp:lastPrinted>2016-03-29T12:54:03Z</cp:lastPrinted>
  <dcterms:created xsi:type="dcterms:W3CDTF">2000-01-06T00:38:06Z</dcterms:created>
  <dcterms:modified xsi:type="dcterms:W3CDTF">2016-03-29T12:54:11Z</dcterms:modified>
  <cp:category/>
  <cp:version/>
  <cp:contentType/>
  <cp:contentStatus/>
</cp:coreProperties>
</file>