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19200" windowHeight="110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W39" i="9"/>
  <c r="BW40" i="9" s="1"/>
  <c r="BE39" i="9"/>
  <c r="AM39" i="9"/>
  <c r="U39" i="9"/>
  <c r="C39" i="9"/>
  <c r="BW38" i="9"/>
  <c r="BE38" i="9"/>
  <c r="AM38" i="9"/>
  <c r="C38" i="9"/>
  <c r="BW37" i="9"/>
  <c r="BE37" i="9"/>
  <c r="AM37" i="9"/>
  <c r="C37" i="9"/>
  <c r="BW36" i="9"/>
  <c r="AM36" i="9"/>
  <c r="BW35" i="9"/>
  <c r="AM35" i="9"/>
  <c r="BW34" i="9"/>
  <c r="C34" i="9"/>
  <c r="BW41" i="9" l="1"/>
  <c r="BW42" i="9" s="1"/>
  <c r="BW43" i="9" s="1"/>
  <c r="CO34" i="9"/>
  <c r="CO35" i="9" s="1"/>
  <c r="CO36" i="9" s="1"/>
  <c r="CO37" i="9" s="1"/>
  <c r="CO38" i="9" s="1"/>
  <c r="CO39" i="9" s="1"/>
  <c r="CO40"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alcChain>
</file>

<file path=xl/sharedStrings.xml><?xml version="1.0" encoding="utf-8"?>
<sst xmlns="http://schemas.openxmlformats.org/spreadsheetml/2006/main" count="1057" uniqueCount="565">
  <si>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</si>
  <si>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</si>
  <si>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</si>
  <si>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</si>
  <si>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</si>
  <si>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</si>
  <si>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</si>
  <si>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</si>
  <si>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</si>
  <si>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</si>
  <si>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</si>
  <si>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</si>
  <si>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</si>
  <si>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</si>
  <si>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</si>
  <si>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</si>
  <si>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</si>
  <si>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</si>
  <si>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</si>
  <si>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</si>
  <si>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</si>
  <si>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</si>
  <si>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</si>
  <si>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</si>
  <si>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</si>
  <si>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</si>
  <si>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</si>
  <si>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</si>
  <si>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</si>
  <si>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</si>
  <si>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</si>
  <si>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</si>
  <si>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</si>
  <si>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</si>
  <si>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</si>
  <si>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</si>
  <si>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</si>
  <si>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</si>
  <si>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</si>
  <si>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</si>
  <si>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</si>
  <si>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</si>
  <si>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</si>
  <si>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</si>
  <si>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</si>
  <si>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</si>
  <si>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</si>
  <si>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</si>
  <si>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</si>
  <si>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</si>
  <si>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</si>
  <si>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</si>
  <si>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</si>
  <si>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</si>
  <si>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</si>
  <si>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</si>
  <si>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</si>
  <si>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</si>
  <si>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</si>
  <si>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</si>
  <si>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</si>
  <si>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</si>
  <si>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</si>
  <si>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</si>
  <si>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</si>
  <si>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</si>
  <si>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</si>
  <si>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</si>
  <si>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</si>
  <si>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</si>
  <si>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</si>
  <si>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</si>
  <si>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</si>
  <si>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</si>
  <si>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</si>
  <si>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</si>
  <si>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</si>
  <si>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</si>
  <si>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</si>
  <si>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</si>
  <si>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</si>
  <si>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</si>
  <si>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</si>
  <si>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</si>
  <si>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</si>
  <si>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</si>
  <si>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</si>
  <si>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</si>
  <si>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</si>
  <si>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</si>
  <si>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</si>
  <si>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</si>
  <si>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</si>
  <si>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</si>
  <si>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</si>
  <si>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</si>
  <si>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</si>
  <si>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</si>
  <si>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</si>
  <si>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</si>
  <si>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</si>
  <si>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</si>
  <si>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</si>
  <si>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</si>
  <si>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</si>
  <si>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</si>
  <si>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</si>
  <si>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</si>
  <si>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</si>
  <si>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</si>
  <si>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</si>
  <si>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</si>
  <si>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</si>
  <si>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</si>
  <si>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</si>
  <si>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</si>
  <si>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</si>
  <si>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</si>
  <si>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</si>
  <si>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</si>
  <si>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</si>
  <si>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</si>
  <si>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</si>
  <si>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</si>
  <si>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</si>
  <si>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</si>
  <si>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</si>
  <si>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</si>
  <si>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</si>
  <si>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</si>
  <si>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</si>
  <si>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</si>
  <si>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</si>
  <si>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</si>
  <si>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</si>
  <si>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</si>
  <si>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</si>
  <si>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</si>
  <si>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</si>
  <si>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</si>
  <si>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</si>
  <si>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</si>
  <si>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</si>
  <si>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</si>
  <si>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</si>
  <si>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</si>
  <si>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</si>
  <si>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</si>
  <si>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</si>
  <si>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</si>
  <si>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</si>
  <si>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</si>
  <si>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</si>
  <si>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</si>
  <si>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</si>
  <si>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</si>
  <si>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</si>
  <si>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</si>
  <si>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</si>
  <si>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</si>
  <si>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</si>
  <si>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</si>
  <si>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</si>
  <si>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</si>
  <si>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</si>
  <si>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</si>
  <si>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</si>
  <si>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</si>
  <si>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</si>
  <si>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</si>
  <si>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</si>
  <si>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</si>
  <si>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</si>
  <si>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</si>
  <si>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</si>
  <si>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</si>
  <si>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</si>
  <si>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</si>
  <si>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</si>
  <si>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</si>
  <si>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</si>
  <si>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</si>
  <si>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</si>
  <si>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</si>
  <si>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</si>
  <si>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</si>
  <si>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</si>
  <si>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</si>
  <si>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</si>
  <si>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</si>
  <si>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</si>
  <si>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</si>
  <si>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</si>
  <si>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</si>
  <si>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</si>
  <si>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</si>
  <si>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岐阜県可児市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</si>
  <si>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</si>
  <si>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</si>
  <si>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</si>
  <si>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</si>
  <si>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</si>
  <si>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</si>
  <si>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</si>
  <si>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</si>
  <si>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</si>
  <si>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</si>
  <si>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</si>
  <si>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</si>
  <si>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</si>
  <si>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</si>
  <si>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</si>
  <si>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</si>
  <si>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</si>
  <si>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</si>
  <si>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</si>
  <si>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</si>
  <si>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</si>
  <si>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</si>
  <si>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</si>
  <si>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</si>
  <si>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</si>
  <si>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</si>
  <si>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</si>
  <si>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</si>
  <si>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</si>
  <si>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</si>
  <si>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</si>
  <si>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</si>
  <si>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</si>
  <si>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</si>
  <si>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</si>
  <si>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</si>
  <si>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</si>
  <si>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</si>
  <si>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</si>
  <si>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</si>
  <si>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</si>
  <si>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</si>
  <si>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</si>
  <si>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</si>
  <si>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</si>
  <si>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</si>
  <si>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</si>
  <si>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</si>
  <si>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</si>
  <si>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</si>
  <si>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</si>
  <si>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</si>
  <si>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</si>
  <si>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</si>
  <si>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</si>
  <si>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</si>
  <si>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</si>
  <si>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</si>
  <si>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</si>
  <si>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</si>
  <si>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</si>
  <si>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</si>
  <si>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</si>
  <si>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</si>
  <si>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</si>
  <si>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</si>
  <si>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</si>
  <si>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</si>
  <si>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</si>
  <si>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</si>
  <si>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</si>
  <si>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</si>
  <si>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</si>
  <si>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</si>
  <si>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</si>
  <si>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</si>
  <si>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</si>
  <si>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</si>
  <si>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</si>
  <si>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</si>
  <si>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</si>
  <si>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</si>
  <si>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</si>
  <si>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</si>
  <si>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</si>
  <si>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</si>
  <si>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</si>
  <si>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</si>
  <si>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</si>
  <si>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</si>
  <si>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</si>
  <si>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</si>
  <si>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</si>
  <si>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</si>
  <si>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</si>
  <si>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</si>
  <si>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</si>
  <si>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</si>
  <si>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</si>
  <si>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</si>
  <si>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</si>
  <si>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</si>
  <si>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</si>
  <si>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</si>
  <si>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</si>
  <si>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</si>
  <si>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</si>
  <si>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</si>
  <si>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</si>
  <si>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</si>
  <si>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</si>
  <si>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</si>
  <si>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</si>
  <si>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</si>
  <si>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</si>
  <si>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</si>
  <si>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</si>
  <si>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</si>
  <si>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</si>
  <si>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</si>
  <si>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</si>
  <si>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</si>
  <si>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</si>
  <si>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</si>
  <si>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</si>
  <si>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</si>
  <si>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</si>
  <si>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</si>
  <si>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</si>
  <si>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</si>
  <si>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</si>
  <si>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</si>
  <si>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</si>
  <si>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</si>
  <si>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</si>
  <si>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</si>
  <si>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</si>
  <si>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</si>
  <si>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</si>
  <si>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</si>
  <si>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</si>
  <si>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</si>
  <si>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</si>
  <si>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</si>
  <si>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</si>
  <si>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</si>
  <si>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</si>
  <si>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</si>
  <si>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</si>
  <si>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岐阜県可児市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</si>
  <si>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</si>
  <si>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</si>
  <si>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</si>
  <si>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</si>
  <si>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</si>
  <si>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</si>
  <si>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</si>
  <si>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</si>
  <si>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</si>
  <si>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</si>
  <si>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</si>
  <si>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</si>
  <si>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</si>
  <si>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</si>
  <si>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</si>
  <si>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</si>
  <si>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</si>
  <si>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</si>
  <si>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</si>
  <si>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</si>
  <si>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</si>
  <si>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</si>
  <si>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</si>
  <si>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</si>
  <si>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</si>
  <si>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</si>
  <si>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</si>
  <si>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</si>
  <si>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</si>
  <si>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</si>
  <si>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</si>
  <si>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</si>
  <si>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</si>
  <si>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</si>
  <si>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</si>
  <si>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</si>
  <si>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</si>
  <si>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</si>
  <si>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</si>
  <si>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</si>
  <si>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</si>
  <si>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</si>
  <si>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</si>
  <si>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</si>
  <si>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</si>
  <si>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</si>
  <si>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</si>
  <si>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</si>
  <si>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</si>
  <si>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</si>
  <si>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</si>
  <si>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</si>
  <si>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</si>
  <si>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</si>
  <si>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</si>
  <si>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</si>
  <si>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</si>
  <si>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</si>
  <si>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</si>
  <si>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</si>
  <si>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</si>
  <si>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</si>
  <si>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</si>
  <si>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</si>
  <si>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</si>
  <si>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</si>
  <si>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</si>
  <si>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</si>
  <si>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</si>
  <si>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</si>
  <si>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</si>
  <si>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</si>
  <si>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</si>
  <si>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</si>
  <si>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</si>
  <si>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</si>
  <si>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</si>
  <si>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</si>
  <si>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</si>
  <si>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</si>
  <si>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</si>
  <si>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</si>
  <si>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</si>
  <si>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</si>
  <si>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</si>
  <si>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</si>
  <si>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</si>
  <si>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</si>
  <si>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</si>
  <si>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</si>
  <si>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</si>
  <si>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</si>
  <si>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</si>
  <si>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</si>
  <si>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</si>
  <si>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</si>
  <si>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</si>
  <si>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</si>
  <si>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</si>
  <si>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</si>
  <si>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</si>
  <si>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</si>
  <si>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</si>
  <si>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</si>
  <si>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</si>
  <si>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</si>
  <si>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</si>
  <si>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</si>
  <si>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</si>
  <si>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</si>
  <si>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</si>
  <si>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</si>
  <si>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</si>
  <si>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</si>
  <si>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</si>
  <si>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</si>
  <si>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</si>
  <si>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</si>
  <si>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</si>
  <si>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</si>
  <si>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</si>
  <si>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</si>
  <si>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</si>
  <si>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</si>
  <si>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</si>
  <si>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</si>
  <si>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</si>
  <si>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</si>
  <si>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</si>
  <si>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</si>
  <si>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</si>
  <si>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</si>
  <si>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</si>
  <si>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</si>
  <si>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</si>
  <si>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</si>
  <si>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</si>
  <si>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</si>
  <si>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</si>
  <si>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</si>
  <si>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</si>
  <si>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</si>
  <si>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</si>
  <si>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</si>
  <si>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</si>
  <si>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</si>
  <si>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</si>
  <si>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</si>
  <si>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</si>
  <si>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</si>
  <si>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</si>
  <si>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</si>
  <si>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</si>
  <si>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</si>
  <si>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</si>
  <si>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</si>
  <si>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</si>
  <si>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</si>
  <si>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</si>
  <si>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</si>
  <si>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</si>
  <si>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</si>
  <si>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</si>
  <si>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</si>
  <si>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</si>
  <si>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</si>
  <si>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</si>
  <si>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</si>
  <si>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</si>
  <si>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</si>
  <si>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</si>
  <si>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</si>
  <si>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</si>
  <si>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</si>
  <si>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</si>
  <si>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</si>
  <si>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</si>
  <si>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</si>
  <si>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</si>
  <si>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</si>
  <si>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</si>
  <si>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</si>
  <si>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国民健康保険事業特別会計（事業勘定）</t>
  </si>
  <si>
    <t>介護保険特別会計（保険事業勘定）</t>
  </si>
  <si>
    <t>公共下水道事業特別会計</t>
  </si>
  <si>
    <t>特定環境保全公共下水道事業特別会計</t>
  </si>
  <si>
    <t>可児駅東土地区画整理事業特別会計</t>
  </si>
  <si>
    <t>自家用工業用水道事業特別会計</t>
  </si>
  <si>
    <t>その他会計（赤字）</t>
  </si>
  <si>
    <t>その他会計（黒字）</t>
  </si>
  <si>
    <t>-</t>
    <phoneticPr fontId="2"/>
  </si>
  <si>
    <t>基金からの繰入金44百万円、財産区からの繰入金9百間年</t>
    <rPh sb="0" eb="2">
      <t>キキン</t>
    </rPh>
    <rPh sb="5" eb="7">
      <t>クリイレ</t>
    </rPh>
    <rPh sb="7" eb="8">
      <t>キン</t>
    </rPh>
    <rPh sb="10" eb="11">
      <t>ヒャク</t>
    </rPh>
    <rPh sb="11" eb="13">
      <t>マンエン</t>
    </rPh>
    <rPh sb="14" eb="16">
      <t>ザイサン</t>
    </rPh>
    <rPh sb="16" eb="17">
      <t>ク</t>
    </rPh>
    <rPh sb="20" eb="22">
      <t>クリイレ</t>
    </rPh>
    <rPh sb="22" eb="23">
      <t>キン</t>
    </rPh>
    <rPh sb="24" eb="25">
      <t>ヒャク</t>
    </rPh>
    <rPh sb="25" eb="26">
      <t>マ</t>
    </rPh>
    <rPh sb="26" eb="27">
      <t>ネン</t>
    </rPh>
    <phoneticPr fontId="2"/>
  </si>
  <si>
    <t>-</t>
    <phoneticPr fontId="2"/>
  </si>
  <si>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</si>
  <si>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</si>
  <si>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可児市・御嵩町中学校組合</t>
    <rPh sb="0" eb="3">
      <t>カニシ</t>
    </rPh>
    <rPh sb="4" eb="7">
      <t>ミタケチョウ</t>
    </rPh>
    <rPh sb="7" eb="10">
      <t>チュウガッコウ</t>
    </rPh>
    <rPh sb="10" eb="12">
      <t>クミアイ</t>
    </rPh>
    <phoneticPr fontId="2"/>
  </si>
  <si>
    <t>可児川防災ため池組合</t>
    <rPh sb="0" eb="2">
      <t>カニ</t>
    </rPh>
    <rPh sb="2" eb="3">
      <t>ガワ</t>
    </rPh>
    <rPh sb="3" eb="5">
      <t>ボウサイ</t>
    </rPh>
    <rPh sb="7" eb="8">
      <t>イケ</t>
    </rPh>
    <rPh sb="8" eb="10">
      <t>クミアイ</t>
    </rPh>
    <phoneticPr fontId="2"/>
  </si>
  <si>
    <t>可茂広域行政事務組合</t>
    <rPh sb="0" eb="2">
      <t>カモ</t>
    </rPh>
    <rPh sb="2" eb="4">
      <t>コウイキ</t>
    </rPh>
    <rPh sb="4" eb="6">
      <t>ギョウセイ</t>
    </rPh>
    <rPh sb="6" eb="8">
      <t>ジム</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</si>
  <si>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</si>
  <si>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</si>
  <si>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</si>
  <si>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4" eb="16">
      <t>トクベツ</t>
    </rPh>
    <rPh sb="16" eb="18">
      <t>カイケイ</t>
    </rPh>
    <phoneticPr fontId="2"/>
  </si>
  <si>
    <t>岐阜県市町村会館組合</t>
    <rPh sb="0" eb="3">
      <t>ギフケン</t>
    </rPh>
    <rPh sb="3" eb="6">
      <t>シチョウソン</t>
    </rPh>
    <rPh sb="6" eb="8">
      <t>カイカン</t>
    </rPh>
    <rPh sb="8" eb="10">
      <t>クミアイ</t>
    </rPh>
    <phoneticPr fontId="2"/>
  </si>
  <si>
    <t>基金から83百万円繰入</t>
    <rPh sb="0" eb="2">
      <t>キキン</t>
    </rPh>
    <rPh sb="6" eb="9">
      <t>ヒャクマンエン</t>
    </rPh>
    <rPh sb="9" eb="11">
      <t>クリイレ</t>
    </rPh>
    <phoneticPr fontId="2"/>
  </si>
  <si>
    <t>基金から433百万円繰入</t>
    <rPh sb="0" eb="2">
      <t>キキン</t>
    </rPh>
    <rPh sb="7" eb="10">
      <t>ヒャクマンエン</t>
    </rPh>
    <rPh sb="10" eb="12">
      <t>クリイレ</t>
    </rPh>
    <phoneticPr fontId="2"/>
  </si>
  <si>
    <t>基金から2,200百万円繰入</t>
    <rPh sb="0" eb="2">
      <t>キキン</t>
    </rPh>
    <rPh sb="9" eb="10">
      <t>ヒャク</t>
    </rPh>
    <rPh sb="10" eb="12">
      <t>マンエン</t>
    </rPh>
    <rPh sb="12" eb="14">
      <t>クリイレ</t>
    </rPh>
    <phoneticPr fontId="2"/>
  </si>
  <si>
    <t>基金から1,320百万円繰入</t>
    <rPh sb="0" eb="2">
      <t>キキン</t>
    </rPh>
    <rPh sb="9" eb="12">
      <t>ヒャクマンエン</t>
    </rPh>
    <rPh sb="12" eb="14">
      <t>クリイレ</t>
    </rPh>
    <phoneticPr fontId="2"/>
  </si>
  <si>
    <t>法適用</t>
    <rPh sb="0" eb="1">
      <t>ホウ</t>
    </rPh>
    <rPh sb="1" eb="3">
      <t>テキヨウ</t>
    </rPh>
    <phoneticPr fontId="2"/>
  </si>
  <si>
    <t>-</t>
    <phoneticPr fontId="2"/>
  </si>
  <si>
    <t>-</t>
    <phoneticPr fontId="2"/>
  </si>
  <si>
    <t>可児市公共施設振興公社</t>
    <rPh sb="0" eb="3">
      <t>カニシ</t>
    </rPh>
    <rPh sb="3" eb="5">
      <t>コウキョウ</t>
    </rPh>
    <rPh sb="5" eb="7">
      <t>シセツ</t>
    </rPh>
    <rPh sb="7" eb="9">
      <t>シンコウ</t>
    </rPh>
    <rPh sb="9" eb="11">
      <t>コウシャ</t>
    </rPh>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</si>
  <si>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</si>
  <si>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</si>
  <si>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5">
      <t>トチ</t>
    </rPh>
    <rPh sb="5" eb="7">
      <t>カイハツ</t>
    </rPh>
    <rPh sb="7" eb="9">
      <t>コウシャ</t>
    </rPh>
    <phoneticPr fontId="2"/>
  </si>
  <si>
    <t>可児道の駅</t>
    <rPh sb="0" eb="2">
      <t>カニ</t>
    </rPh>
    <rPh sb="2" eb="3">
      <t>ミチ</t>
    </rPh>
    <rPh sb="4" eb="5">
      <t>エキ</t>
    </rPh>
    <phoneticPr fontId="2"/>
  </si>
  <si>
    <t>-</t>
    <phoneticPr fontId="2"/>
  </si>
  <si>
    <t>法非適用</t>
    <rPh sb="0" eb="1">
      <t>ホウ</t>
    </rPh>
    <rPh sb="1" eb="2">
      <t>ヒ</t>
    </rPh>
    <rPh sb="2" eb="4">
      <t>テキヨウ</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</si>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</sst>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48103</c:v>
                </c:pt>
                <c:pt idx="3">
                  <c:v>45761</c:v>
                </c:pt>
                <c:pt idx="4">
                  <c:v>56255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33546</c:v>
                </c:pt>
                <c:pt idx="1">
                  <c:v>29130</c:v>
                </c:pt>
                <c:pt idx="2">
                  <c:v>26391</c:v>
                </c:pt>
                <c:pt idx="3">
                  <c:v>26316</c:v>
                </c:pt>
                <c:pt idx="4">
                  <c:v>34874</c:v>
                </c:pt>
              </c:numCache>
            </c:numRef>
          </c:val>
          <c:smooth val="0"/>
        </c:ser>
        <c:dLbls>
          <c:showLegendKey val="0"/>
          <c:showVal val="0"/>
          <c:showCatName val="0"/>
          <c:showSerName val="0"/>
          <c:showPercent val="0"/>
          <c:showBubbleSize val="0"/>
        </c:dLbls>
        <c:marker val="1"/>
        <c:smooth val="0"/>
        <c:axId val="108865792"/>
        <c:axId val="108872064"/>
      </c:lineChart>
      <c:catAx>
        <c:axId val="108865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72064"/>
        <c:crosses val="autoZero"/>
        <c:auto val="1"/>
        <c:lblAlgn val="ctr"/>
        <c:lblOffset val="100"/>
        <c:tickLblSkip val="1"/>
        <c:tickMarkSkip val="1"/>
        <c:noMultiLvlLbl val="0"/>
      </c:catAx>
      <c:valAx>
        <c:axId val="1088720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6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8.43</c:v>
                </c:pt>
                <c:pt idx="1">
                  <c:v>9.65</c:v>
                </c:pt>
                <c:pt idx="2">
                  <c:v>8.86</c:v>
                </c:pt>
                <c:pt idx="3">
                  <c:v>8.67</c:v>
                </c:pt>
                <c:pt idx="4">
                  <c:v>9.01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20.56</c:v>
                </c:pt>
                <c:pt idx="1">
                  <c:v>22.27</c:v>
                </c:pt>
                <c:pt idx="2">
                  <c:v>29.04</c:v>
                </c:pt>
                <c:pt idx="3">
                  <c:v>33.11</c:v>
                </c:pt>
                <c:pt idx="4">
                  <c:v>33.01</c:v>
                </c:pt>
              </c:numCache>
            </c:numRef>
          </c:val>
        </c:ser>
        <c:dLbls>
          <c:showLegendKey val="0"/>
          <c:showVal val="0"/>
          <c:showCatName val="0"/>
          <c:showSerName val="0"/>
          <c:showPercent val="0"/>
          <c:showBubbleSize val="0"/>
        </c:dLbls>
        <c:gapWidth val="250"/>
        <c:overlap val="100"/>
        <c:axId val="109074304"/>
        <c:axId val="10908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2.08</c:v>
                </c:pt>
                <c:pt idx="1">
                  <c:v>3.28</c:v>
                </c:pt>
                <c:pt idx="2">
                  <c:v>5.71</c:v>
                </c:pt>
                <c:pt idx="3">
                  <c:v>4.46</c:v>
                </c:pt>
                <c:pt idx="4">
                  <c:v>1.25</c:v>
                </c:pt>
              </c:numCache>
            </c:numRef>
          </c:val>
          <c:smooth val="0"/>
        </c:ser>
        <c:dLbls>
          <c:showLegendKey val="0"/>
          <c:showVal val="0"/>
          <c:showCatName val="0"/>
          <c:showSerName val="0"/>
          <c:showPercent val="0"/>
          <c:showBubbleSize val="0"/>
        </c:dLbls>
        <c:marker val="1"/>
        <c:smooth val="0"/>
        <c:axId val="109074304"/>
        <c:axId val="109088768"/>
      </c:lineChart>
      <c:catAx>
        <c:axId val="1090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88768"/>
        <c:crosses val="autoZero"/>
        <c:auto val="1"/>
        <c:lblAlgn val="ctr"/>
        <c:lblOffset val="100"/>
        <c:tickLblSkip val="1"/>
        <c:tickMarkSkip val="1"/>
        <c:noMultiLvlLbl val="0"/>
      </c:catAx>
      <c:valAx>
        <c:axId val="1090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0.15</c:v>
                </c:pt>
                <c:pt idx="4">
                  <c:v>#N/A</c:v>
                </c:pt>
                <c:pt idx="5">
                  <c:v>0.28999999999999998</c:v>
                </c:pt>
                <c:pt idx="6">
                  <c:v>#N/A</c:v>
                </c:pt>
                <c:pt idx="7">
                  <c:v>0.41</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自家用工業用水道事業特別会計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0.09</c:v>
                </c:pt>
                <c:pt idx="4">
                  <c:v>#N/A</c:v>
                </c:pt>
                <c:pt idx="5">
                  <c:v>0.11</c:v>
                </c:pt>
                <c:pt idx="6">
                  <c:v>#N/A</c:v>
                </c:pt>
                <c:pt idx="7">
                  <c:v>0.13</c:v>
                </c:pt>
                <c:pt idx="8">
                  <c:v>#N/A</c:v>
                </c:pt>
                <c:pt idx="9">
                  <c:v>0.15</c:v>
                </c:pt>
              </c:numCache>
            </c:numRef>
          </c:val>
        </c:ser>
        <c:ser>
          <c:idx val="3"/>
          <c:order val="3"/>
          <c:tx>
            <c:strRef>
              <c:f>データシート!$A$30</c:f>
              <c:strCache>
                <c:ptCount val="1"/>
                <c:pt idx="0">
                  <c:v>可児駅東土地区画整理事業特別会計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0.25</c:v>
                </c:pt>
                <c:pt idx="4">
                  <c:v>#N/A</c:v>
                </c:pt>
                <c:pt idx="5">
                  <c:v>0.76</c:v>
                </c:pt>
                <c:pt idx="6">
                  <c:v>#N/A</c:v>
                </c:pt>
                <c:pt idx="7">
                  <c:v>0.37</c:v>
                </c:pt>
                <c:pt idx="8">
                  <c:v>#N/A</c:v>
                </c:pt>
                <c:pt idx="9">
                  <c:v>0.15</c:v>
                </c:pt>
              </c:numCache>
            </c:numRef>
          </c:val>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0.09</c:v>
                </c:pt>
                <c:pt idx="4">
                  <c:v>#N/A</c:v>
                </c:pt>
                <c:pt idx="5">
                  <c:v>0.18</c:v>
                </c:pt>
                <c:pt idx="6">
                  <c:v>#N/A</c:v>
                </c:pt>
                <c:pt idx="7">
                  <c:v>0.23</c:v>
                </c:pt>
                <c:pt idx="8">
                  <c:v>#N/A</c:v>
                </c:pt>
                <c:pt idx="9">
                  <c:v>0.25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0.35</c:v>
                </c:pt>
                <c:pt idx="2">
                  <c:v>#N/A</c:v>
                </c:pt>
                <c:pt idx="3">
                  <c:v>0.23</c:v>
                </c:pt>
                <c:pt idx="4">
                  <c:v>#N/A</c:v>
                </c:pt>
                <c:pt idx="5">
                  <c:v>0.51</c:v>
                </c:pt>
                <c:pt idx="6">
                  <c:v>#N/A</c:v>
                </c:pt>
                <c:pt idx="7">
                  <c:v>0.79</c:v>
                </c:pt>
                <c:pt idx="8">
                  <c:v>#N/A</c:v>
                </c:pt>
                <c:pt idx="9">
                  <c:v>0.45</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c:v>
                </c:pt>
                <c:pt idx="4">
                  <c:v>#N/A</c:v>
                </c:pt>
                <c:pt idx="5">
                  <c:v>0.05</c:v>
                </c:pt>
                <c:pt idx="6">
                  <c:v>#N/A</c:v>
                </c:pt>
                <c:pt idx="7">
                  <c:v>0.56999999999999995</c:v>
                </c:pt>
                <c:pt idx="8">
                  <c:v>#N/A</c:v>
                </c:pt>
                <c:pt idx="9">
                  <c:v>0.49</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0.47</c:v>
                </c:pt>
                <c:pt idx="2">
                  <c:v>#N/A</c:v>
                </c:pt>
                <c:pt idx="3">
                  <c:v>2.37</c:v>
                </c:pt>
                <c:pt idx="4">
                  <c:v>#N/A</c:v>
                </c:pt>
                <c:pt idx="5">
                  <c:v>2.2599999999999998</c:v>
                </c:pt>
                <c:pt idx="6">
                  <c:v>#N/A</c:v>
                </c:pt>
                <c:pt idx="7">
                  <c:v>2.83</c:v>
                </c:pt>
                <c:pt idx="8">
                  <c:v>#N/A</c:v>
                </c:pt>
                <c:pt idx="9">
                  <c:v>3.71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8.19</c:v>
                </c:pt>
                <c:pt idx="2">
                  <c:v>#N/A</c:v>
                </c:pt>
                <c:pt idx="3">
                  <c:v>9.31</c:v>
                </c:pt>
                <c:pt idx="4">
                  <c:v>#N/A</c:v>
                </c:pt>
                <c:pt idx="5">
                  <c:v>7.98</c:v>
                </c:pt>
                <c:pt idx="6">
                  <c:v>#N/A</c:v>
                </c:pt>
                <c:pt idx="7">
                  <c:v>8.16</c:v>
                </c:pt>
                <c:pt idx="8">
                  <c:v>#N/A</c:v>
                </c:pt>
                <c:pt idx="9">
                  <c:v>8.7100000000000009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5.59</c:v>
                </c:pt>
                <c:pt idx="2">
                  <c:v>#N/A</c:v>
                </c:pt>
                <c:pt idx="3">
                  <c:v>6.98</c:v>
                </c:pt>
                <c:pt idx="4">
                  <c:v>#N/A</c:v>
                </c:pt>
                <c:pt idx="5">
                  <c:v>8.68</c:v>
                </c:pt>
                <c:pt idx="6">
                  <c:v>#N/A</c:v>
                </c:pt>
                <c:pt idx="7">
                  <c:v>10.72</c:v>
                </c:pt>
                <c:pt idx="8">
                  <c:v>#N/A</c:v>
                </c:pt>
                <c:pt idx="9">
                  <c:v>10.69</c:v>
                </c:pt>
              </c:numCache>
            </c:numRef>
          </c:val>
        </c:ser>
        <c:dLbls>
          <c:showLegendKey val="0"/>
          <c:showVal val="0"/>
          <c:showCatName val="0"/>
          <c:showSerName val="0"/>
          <c:showPercent val="0"/>
          <c:showBubbleSize val="0"/>
        </c:dLbls>
        <c:gapWidth val="150"/>
        <c:overlap val="100"/>
        <c:axId val="109183360"/>
        <c:axId val="109184896"/>
      </c:barChart>
      <c:catAx>
        <c:axId val="1091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84896"/>
        <c:crosses val="autoZero"/>
        <c:auto val="1"/>
        <c:lblAlgn val="ctr"/>
        <c:lblOffset val="100"/>
        <c:tickLblSkip val="1"/>
        <c:tickMarkSkip val="1"/>
        <c:noMultiLvlLbl val="0"/>
      </c:catAx>
      <c:valAx>
        <c:axId val="10918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83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3613</c:v>
                </c:pt>
                <c:pt idx="5">
                  <c:v>3764</c:v>
                </c:pt>
                <c:pt idx="8">
                  <c:v>3692</c:v>
                </c:pt>
                <c:pt idx="11">
                  <c:v>3857</c:v>
                </c:pt>
                <c:pt idx="14">
                  <c:v>3760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115</c:v>
                </c:pt>
                <c:pt idx="3">
                  <c:v>114</c:v>
                </c:pt>
                <c:pt idx="6">
                  <c:v>114</c:v>
                </c:pt>
                <c:pt idx="9">
                  <c:v>114</c:v>
                </c:pt>
                <c:pt idx="12">
                  <c:v>113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634</c:v>
                </c:pt>
                <c:pt idx="3">
                  <c:v>635</c:v>
                </c:pt>
                <c:pt idx="6">
                  <c:v>536</c:v>
                </c:pt>
                <c:pt idx="9">
                  <c:v>438</c:v>
                </c:pt>
                <c:pt idx="12">
                  <c:v>289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1635</c:v>
                </c:pt>
                <c:pt idx="3">
                  <c:v>1622</c:v>
                </c:pt>
                <c:pt idx="6">
                  <c:v>1416</c:v>
                </c:pt>
                <c:pt idx="9">
                  <c:v>1611</c:v>
                </c:pt>
                <c:pt idx="12">
                  <c:v>1541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2182</c:v>
                </c:pt>
                <c:pt idx="3">
                  <c:v>2216</c:v>
                </c:pt>
                <c:pt idx="6">
                  <c:v>2263</c:v>
                </c:pt>
                <c:pt idx="9">
                  <c:v>2204</c:v>
                </c:pt>
                <c:pt idx="12">
                  <c:v>2131</c:v>
                </c:pt>
              </c:numCache>
            </c:numRef>
          </c:val>
        </c:ser>
        <c:dLbls>
          <c:showLegendKey val="0"/>
          <c:showVal val="0"/>
          <c:showCatName val="0"/>
          <c:showSerName val="0"/>
          <c:showPercent val="0"/>
          <c:showBubbleSize val="0"/>
        </c:dLbls>
        <c:gapWidth val="100"/>
        <c:overlap val="100"/>
        <c:axId val="108109184"/>
        <c:axId val="108131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953</c:v>
                </c:pt>
                <c:pt idx="2">
                  <c:v>#N/A</c:v>
                </c:pt>
                <c:pt idx="3">
                  <c:v>#N/A</c:v>
                </c:pt>
                <c:pt idx="4">
                  <c:v>823</c:v>
                </c:pt>
                <c:pt idx="5">
                  <c:v>#N/A</c:v>
                </c:pt>
                <c:pt idx="6">
                  <c:v>#N/A</c:v>
                </c:pt>
                <c:pt idx="7">
                  <c:v>637</c:v>
                </c:pt>
                <c:pt idx="8">
                  <c:v>#N/A</c:v>
                </c:pt>
                <c:pt idx="9">
                  <c:v>#N/A</c:v>
                </c:pt>
                <c:pt idx="10">
                  <c:v>510</c:v>
                </c:pt>
                <c:pt idx="11">
                  <c:v>#N/A</c:v>
                </c:pt>
                <c:pt idx="12">
                  <c:v>#N/A</c:v>
                </c:pt>
                <c:pt idx="13">
                  <c:v>314</c:v>
                </c:pt>
                <c:pt idx="14">
                  <c:v>#N/A</c:v>
                </c:pt>
              </c:numCache>
            </c:numRef>
          </c:val>
          <c:smooth val="0"/>
        </c:ser>
        <c:dLbls>
          <c:showLegendKey val="0"/>
          <c:showVal val="0"/>
          <c:showCatName val="0"/>
          <c:showSerName val="0"/>
          <c:showPercent val="0"/>
          <c:showBubbleSize val="0"/>
        </c:dLbls>
        <c:marker val="1"/>
        <c:smooth val="0"/>
        <c:axId val="108109184"/>
        <c:axId val="108131840"/>
      </c:lineChart>
      <c:catAx>
        <c:axId val="1081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31840"/>
        <c:crosses val="autoZero"/>
        <c:auto val="1"/>
        <c:lblAlgn val="ctr"/>
        <c:lblOffset val="100"/>
        <c:tickLblSkip val="1"/>
        <c:tickMarkSkip val="1"/>
        <c:noMultiLvlLbl val="0"/>
      </c:catAx>
      <c:valAx>
        <c:axId val="10813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0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31832</c:v>
                </c:pt>
                <c:pt idx="5">
                  <c:v>32174</c:v>
                </c:pt>
                <c:pt idx="8">
                  <c:v>32145</c:v>
                </c:pt>
                <c:pt idx="11">
                  <c:v>32361</c:v>
                </c:pt>
                <c:pt idx="14">
                  <c:v>32566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11818</c:v>
                </c:pt>
                <c:pt idx="5">
                  <c:v>11830</c:v>
                </c:pt>
                <c:pt idx="8">
                  <c:v>11215</c:v>
                </c:pt>
                <c:pt idx="11">
                  <c:v>11180</c:v>
                </c:pt>
                <c:pt idx="14">
                  <c:v>10349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6877</c:v>
                </c:pt>
                <c:pt idx="5">
                  <c:v>7021</c:v>
                </c:pt>
                <c:pt idx="8">
                  <c:v>8415</c:v>
                </c:pt>
                <c:pt idx="11">
                  <c:v>9786</c:v>
                </c:pt>
                <c:pt idx="14">
                  <c:v>11034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645</c:v>
                </c:pt>
                <c:pt idx="3">
                  <c:v>386</c:v>
                </c:pt>
                <c:pt idx="6">
                  <c:v>106</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2151</c:v>
                </c:pt>
                <c:pt idx="3">
                  <c:v>1531</c:v>
                </c:pt>
                <c:pt idx="6">
                  <c:v>1040</c:v>
                </c:pt>
                <c:pt idx="9">
                  <c:v>740</c:v>
                </c:pt>
                <c:pt idx="12">
                  <c:v>568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21390</c:v>
                </c:pt>
                <c:pt idx="3">
                  <c:v>21113</c:v>
                </c:pt>
                <c:pt idx="6">
                  <c:v>19094</c:v>
                </c:pt>
                <c:pt idx="9">
                  <c:v>17918</c:v>
                </c:pt>
                <c:pt idx="12">
                  <c:v>16291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2121</c:v>
                </c:pt>
                <c:pt idx="3">
                  <c:v>1953</c:v>
                </c:pt>
                <c:pt idx="6">
                  <c:v>1638</c:v>
                </c:pt>
                <c:pt idx="9">
                  <c:v>1556</c:v>
                </c:pt>
                <c:pt idx="12">
                  <c:v>1333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18878</c:v>
                </c:pt>
                <c:pt idx="3">
                  <c:v>18397</c:v>
                </c:pt>
                <c:pt idx="6">
                  <c:v>17496</c:v>
                </c:pt>
                <c:pt idx="9">
                  <c:v>17182</c:v>
                </c:pt>
                <c:pt idx="12">
                  <c:v>17118</c:v>
                </c:pt>
              </c:numCache>
            </c:numRef>
          </c:val>
        </c:ser>
        <c:dLbls>
          <c:showLegendKey val="0"/>
          <c:showVal val="0"/>
          <c:showCatName val="0"/>
          <c:showSerName val="0"/>
          <c:showPercent val="0"/>
          <c:showBubbleSize val="0"/>
        </c:dLbls>
        <c:gapWidth val="100"/>
        <c:overlap val="100"/>
        <c:axId val="109480960"/>
        <c:axId val="10949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480960"/>
        <c:axId val="109499520"/>
      </c:lineChart>
      <c:catAx>
        <c:axId val="1094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499520"/>
        <c:crosses val="autoZero"/>
        <c:auto val="1"/>
        <c:lblAlgn val="ctr"/>
        <c:lblOffset val="100"/>
        <c:tickLblSkip val="1"/>
        <c:tickMarkSkip val="1"/>
        <c:noMultiLvlLbl val="0"/>
      </c:catAx>
      <c:valAx>
        <c:axId val="10949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8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100,815
95,637
87.60
29,853,062
27,967,913
1,702,706
18,906,436
17,118,327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リーマンショックに伴う景気低迷により、財政力指数も長らく減少傾向にあります。しかし、法人市民税の増収等の影響から、単年ごとの数値としては微増となっており、今後は財政力指数の減少傾向も改善が見込まれます。引き続き、限られた財源と地域資源を経営的視点で有効活用し、財政の健全化を図りま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5" name="直線コネクタ 64"/>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159657</xdr:rowOff>
    </xdr:from>
    <xdr:to>
      <xdr:col>7</xdr:col>
      <xdr:colOff>152400</xdr:colOff>
      <xdr:row>38</xdr:row>
      <xdr:rowOff>159657</xdr:rowOff>
    </xdr:to>
    <xdr:cxnSp macro="">
      <xdr:nvCxnSpPr>
        <xdr:cNvPr id="70" name="直線コネクタ 69"/>
        <xdr:cNvCxnSpPr/>
      </xdr:nvCxnSpPr>
      <xdr:spPr>
        <a:xfrm>
          <a:off x="4114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38</xdr:row>
      <xdr:rowOff>159657</xdr:rowOff>
    </xdr:to>
    <xdr:cxnSp macro="">
      <xdr:nvCxnSpPr>
        <xdr:cNvPr id="73" name="直線コネクタ 72"/>
        <xdr:cNvCxnSpPr/>
      </xdr:nvCxnSpPr>
      <xdr:spPr>
        <a:xfrm>
          <a:off x="3225800" y="65368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38</xdr:row>
      <xdr:rowOff>21772</xdr:rowOff>
    </xdr:to>
    <xdr:cxnSp macro="">
      <xdr:nvCxnSpPr>
        <xdr:cNvPr id="76" name="直線コネクタ 75"/>
        <xdr:cNvCxnSpPr/>
      </xdr:nvCxnSpPr>
      <xdr:spPr>
        <a:xfrm>
          <a:off x="2336800" y="636451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20864</xdr:rowOff>
    </xdr:to>
    <xdr:cxnSp macro="">
      <xdr:nvCxnSpPr>
        <xdr:cNvPr id="79" name="直線コネクタ 78"/>
        <xdr:cNvCxnSpPr/>
      </xdr:nvCxnSpPr>
      <xdr:spPr>
        <a:xfrm>
          <a:off x="1447800" y="626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108857</xdr:rowOff>
    </xdr:from>
    <xdr:to>
      <xdr:col>3</xdr:col>
      <xdr:colOff>330200</xdr:colOff>
      <xdr:row>39</xdr:row>
      <xdr:rowOff>39007</xdr:rowOff>
    </xdr:to>
    <xdr:sp macro="" textlink="">
      <xdr:nvSpPr>
        <xdr:cNvPr id="80" name="フローチャート : 判断 79"/>
        <xdr:cNvSpPr/>
      </xdr:nvSpPr>
      <xdr:spPr>
        <a:xfrm>
          <a:off x="2286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23784</xdr:rowOff>
    </xdr:from>
    <xdr:ext cx="762000" cy="259045"/>
    <xdr:sp macro="" textlink="">
      <xdr:nvSpPr>
        <xdr:cNvPr id="81" name="テキスト ボックス 80"/>
        <xdr:cNvSpPr txBox="1"/>
      </xdr:nvSpPr>
      <xdr:spPr>
        <a:xfrm>
          <a:off x="1955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73478</xdr:rowOff>
    </xdr:from>
    <xdr:to>
      <xdr:col>2</xdr:col>
      <xdr:colOff>127000</xdr:colOff>
      <xdr:row>38</xdr:row>
      <xdr:rowOff>3628</xdr:rowOff>
    </xdr:to>
    <xdr:sp macro="" textlink="">
      <xdr:nvSpPr>
        <xdr:cNvPr id="82" name="フローチャート : 判断 81"/>
        <xdr:cNvSpPr/>
      </xdr:nvSpPr>
      <xdr:spPr>
        <a:xfrm>
          <a:off x="139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159855</xdr:rowOff>
    </xdr:from>
    <xdr:ext cx="762000" cy="259045"/>
    <xdr:sp macro="" textlink="">
      <xdr:nvSpPr>
        <xdr:cNvPr id="83" name="テキスト ボックス 82"/>
        <xdr:cNvSpPr txBox="1"/>
      </xdr:nvSpPr>
      <xdr:spPr>
        <a:xfrm>
          <a:off x="1066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108857</xdr:rowOff>
    </xdr:from>
    <xdr:to>
      <xdr:col>7</xdr:col>
      <xdr:colOff>203200</xdr:colOff>
      <xdr:row>39</xdr:row>
      <xdr:rowOff>39007</xdr:rowOff>
    </xdr:to>
    <xdr:sp macro="" textlink="">
      <xdr:nvSpPr>
        <xdr:cNvPr id="89" name="円/楕円 88"/>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125384</xdr:rowOff>
    </xdr:from>
    <xdr:ext cx="762000" cy="259045"/>
    <xdr:sp macro="" textlink="">
      <xdr:nvSpPr>
        <xdr:cNvPr id="90" name="財政力該当値テキスト"/>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108857</xdr:rowOff>
    </xdr:from>
    <xdr:to>
      <xdr:col>6</xdr:col>
      <xdr:colOff>50800</xdr:colOff>
      <xdr:row>39</xdr:row>
      <xdr:rowOff>39007</xdr:rowOff>
    </xdr:to>
    <xdr:sp macro="" textlink="">
      <xdr:nvSpPr>
        <xdr:cNvPr id="91" name="円/楕円 90"/>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49184</xdr:rowOff>
    </xdr:from>
    <xdr:ext cx="736600" cy="259045"/>
    <xdr:sp macro="" textlink="">
      <xdr:nvSpPr>
        <xdr:cNvPr id="92" name="テキスト ボックス 91"/>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142422</xdr:rowOff>
    </xdr:from>
    <xdr:to>
      <xdr:col>4</xdr:col>
      <xdr:colOff>533400</xdr:colOff>
      <xdr:row>38</xdr:row>
      <xdr:rowOff>72572</xdr:rowOff>
    </xdr:to>
    <xdr:sp macro="" textlink="">
      <xdr:nvSpPr>
        <xdr:cNvPr id="93" name="円/楕円 92"/>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82749</xdr:rowOff>
    </xdr:from>
    <xdr:ext cx="762000" cy="259045"/>
    <xdr:sp macro="" textlink="">
      <xdr:nvSpPr>
        <xdr:cNvPr id="94" name="テキスト ボックス 93"/>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5" name="円/楕円 94"/>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6" name="テキスト ボックス 95"/>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7" name="円/楕円 96"/>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8" name="テキスト ボックス 97"/>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年度は、扶助費を始めとした経常経費に充てる国庫支出金等の特定財源が増加し、一般財源が減少したため、経常収支比率は</a:t>
          </a:r>
          <a:r>
            <a:rPr kumimoji="1" lang="en-US" altLang="ja-JP" sz="1300">
              <a:latin typeface="ＭＳ Ｐゴシック"/>
            </a:rPr>
            <a:t>0.3</a:t>
          </a:r>
          <a:r>
            <a:rPr kumimoji="1" lang="ja-JP" altLang="en-US" sz="1300">
              <a:latin typeface="ＭＳ Ｐゴシック"/>
            </a:rPr>
            <a:t>％の減少となりました。しかしながら、依然として高止まりの傾向となっているため、今後も経常経費の抑制を図るとともに、経常一般財源の確保に努めます。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169635</xdr:rowOff>
    </xdr:to>
    <xdr:cxnSp macro="">
      <xdr:nvCxnSpPr>
        <xdr:cNvPr id="130" name="直線コネクタ 129"/>
        <xdr:cNvCxnSpPr/>
      </xdr:nvCxnSpPr>
      <xdr:spPr>
        <a:xfrm flipV="1">
          <a:off x="4953000" y="100711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141712</xdr:rowOff>
    </xdr:from>
    <xdr:ext cx="762000" cy="259045"/>
    <xdr:sp macro="" textlink="">
      <xdr:nvSpPr>
        <xdr:cNvPr id="131" name="財政構造の弾力性最小値テキスト"/>
        <xdr:cNvSpPr txBox="1"/>
      </xdr:nvSpPr>
      <xdr:spPr>
        <a:xfrm>
          <a:off x="5041900" y="1162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7</xdr:col>
      <xdr:colOff>63500</xdr:colOff>
      <xdr:row>67</xdr:row>
      <xdr:rowOff>169635</xdr:rowOff>
    </xdr:from>
    <xdr:to>
      <xdr:col>7</xdr:col>
      <xdr:colOff>241300</xdr:colOff>
      <xdr:row>67</xdr:row>
      <xdr:rowOff>169635</xdr:rowOff>
    </xdr:to>
    <xdr:cxnSp macro="">
      <xdr:nvCxnSpPr>
        <xdr:cNvPr id="132" name="直線コネクタ 131"/>
        <xdr:cNvCxnSpPr/>
      </xdr:nvCxnSpPr>
      <xdr:spPr>
        <a:xfrm>
          <a:off x="4864100" y="116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3"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4" name="直線コネクタ 133"/>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28122</xdr:rowOff>
    </xdr:to>
    <xdr:cxnSp macro="">
      <xdr:nvCxnSpPr>
        <xdr:cNvPr id="135" name="直線コネクタ 134"/>
        <xdr:cNvCxnSpPr/>
      </xdr:nvCxnSpPr>
      <xdr:spPr>
        <a:xfrm flipV="1">
          <a:off x="4114800" y="1079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6851</xdr:rowOff>
    </xdr:from>
    <xdr:ext cx="762000" cy="259045"/>
    <xdr:sp macro="" textlink="">
      <xdr:nvSpPr>
        <xdr:cNvPr id="136" name="財政構造の弾力性平均値テキスト"/>
        <xdr:cNvSpPr txBox="1"/>
      </xdr:nvSpPr>
      <xdr:spPr>
        <a:xfrm>
          <a:off x="5041900" y="1080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37" name="フローチャート : 判断 136"/>
        <xdr:cNvSpPr/>
      </xdr:nvSpPr>
      <xdr:spPr>
        <a:xfrm>
          <a:off x="4902200" y="108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73176</xdr:rowOff>
    </xdr:from>
    <xdr:to>
      <xdr:col>6</xdr:col>
      <xdr:colOff>0</xdr:colOff>
      <xdr:row>63</xdr:row>
      <xdr:rowOff>28122</xdr:rowOff>
    </xdr:to>
    <xdr:cxnSp macro="">
      <xdr:nvCxnSpPr>
        <xdr:cNvPr id="138" name="直線コネクタ 137"/>
        <xdr:cNvCxnSpPr/>
      </xdr:nvCxnSpPr>
      <xdr:spPr>
        <a:xfrm>
          <a:off x="3225800" y="107030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138188</xdr:rowOff>
    </xdr:from>
    <xdr:to>
      <xdr:col>6</xdr:col>
      <xdr:colOff>50800</xdr:colOff>
      <xdr:row>64</xdr:row>
      <xdr:rowOff>68338</xdr:rowOff>
    </xdr:to>
    <xdr:sp macro="" textlink="">
      <xdr:nvSpPr>
        <xdr:cNvPr id="139" name="フローチャート : 判断 138"/>
        <xdr:cNvSpPr/>
      </xdr:nvSpPr>
      <xdr:spPr>
        <a:xfrm>
          <a:off x="4064000" y="1093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53115</xdr:rowOff>
    </xdr:from>
    <xdr:ext cx="736600" cy="259045"/>
    <xdr:sp macro="" textlink="">
      <xdr:nvSpPr>
        <xdr:cNvPr id="140" name="テキスト ボックス 139"/>
        <xdr:cNvSpPr txBox="1"/>
      </xdr:nvSpPr>
      <xdr:spPr>
        <a:xfrm>
          <a:off x="3733800" y="1102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73176</xdr:rowOff>
    </xdr:from>
    <xdr:to>
      <xdr:col>4</xdr:col>
      <xdr:colOff>482600</xdr:colOff>
      <xdr:row>63</xdr:row>
      <xdr:rowOff>120045</xdr:rowOff>
    </xdr:to>
    <xdr:cxnSp macro="">
      <xdr:nvCxnSpPr>
        <xdr:cNvPr id="141" name="直線コネクタ 140"/>
        <xdr:cNvCxnSpPr/>
      </xdr:nvCxnSpPr>
      <xdr:spPr>
        <a:xfrm flipV="1">
          <a:off x="2336800" y="1070307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302</xdr:rowOff>
    </xdr:from>
    <xdr:to>
      <xdr:col>4</xdr:col>
      <xdr:colOff>533400</xdr:colOff>
      <xdr:row>63</xdr:row>
      <xdr:rowOff>101902</xdr:rowOff>
    </xdr:to>
    <xdr:sp macro="" textlink="">
      <xdr:nvSpPr>
        <xdr:cNvPr id="142" name="フローチャート : 判断 141"/>
        <xdr:cNvSpPr/>
      </xdr:nvSpPr>
      <xdr:spPr>
        <a:xfrm>
          <a:off x="3175000" y="108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86679</xdr:rowOff>
    </xdr:from>
    <xdr:ext cx="762000" cy="259045"/>
    <xdr:sp macro="" textlink="">
      <xdr:nvSpPr>
        <xdr:cNvPr id="143" name="テキスト ボックス 142"/>
        <xdr:cNvSpPr txBox="1"/>
      </xdr:nvSpPr>
      <xdr:spPr>
        <a:xfrm>
          <a:off x="2844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120045</xdr:rowOff>
    </xdr:from>
    <xdr:to>
      <xdr:col>3</xdr:col>
      <xdr:colOff>279400</xdr:colOff>
      <xdr:row>63</xdr:row>
      <xdr:rowOff>143026</xdr:rowOff>
    </xdr:to>
    <xdr:cxnSp macro="">
      <xdr:nvCxnSpPr>
        <xdr:cNvPr id="144" name="直線コネクタ 143"/>
        <xdr:cNvCxnSpPr/>
      </xdr:nvCxnSpPr>
      <xdr:spPr>
        <a:xfrm flipV="1">
          <a:off x="1447800" y="109213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160262</xdr:rowOff>
    </xdr:from>
    <xdr:to>
      <xdr:col>3</xdr:col>
      <xdr:colOff>330200</xdr:colOff>
      <xdr:row>63</xdr:row>
      <xdr:rowOff>90412</xdr:rowOff>
    </xdr:to>
    <xdr:sp macro="" textlink="">
      <xdr:nvSpPr>
        <xdr:cNvPr id="145" name="フローチャート : 判断 144"/>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100589</xdr:rowOff>
    </xdr:from>
    <xdr:ext cx="762000" cy="259045"/>
    <xdr:sp macro="" textlink="">
      <xdr:nvSpPr>
        <xdr:cNvPr id="146" name="テキスト ボックス 145"/>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81643</xdr:rowOff>
    </xdr:from>
    <xdr:to>
      <xdr:col>2</xdr:col>
      <xdr:colOff>127000</xdr:colOff>
      <xdr:row>65</xdr:row>
      <xdr:rowOff>11793</xdr:rowOff>
    </xdr:to>
    <xdr:sp macro="" textlink="">
      <xdr:nvSpPr>
        <xdr:cNvPr id="147" name="フローチャート : 判断 146"/>
        <xdr:cNvSpPr/>
      </xdr:nvSpPr>
      <xdr:spPr>
        <a:xfrm>
          <a:off x="1397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168020</xdr:rowOff>
    </xdr:from>
    <xdr:ext cx="762000" cy="259045"/>
    <xdr:sp macro="" textlink="">
      <xdr:nvSpPr>
        <xdr:cNvPr id="148" name="テキスト ボックス 147"/>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4" name="円/楕円 153"/>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55"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148772</xdr:rowOff>
    </xdr:from>
    <xdr:to>
      <xdr:col>6</xdr:col>
      <xdr:colOff>50800</xdr:colOff>
      <xdr:row>63</xdr:row>
      <xdr:rowOff>78922</xdr:rowOff>
    </xdr:to>
    <xdr:sp macro="" textlink="">
      <xdr:nvSpPr>
        <xdr:cNvPr id="156" name="円/楕円 155"/>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89099</xdr:rowOff>
    </xdr:from>
    <xdr:ext cx="736600" cy="259045"/>
    <xdr:sp macro="" textlink="">
      <xdr:nvSpPr>
        <xdr:cNvPr id="157" name="テキスト ボックス 156"/>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22376</xdr:rowOff>
    </xdr:from>
    <xdr:to>
      <xdr:col>4</xdr:col>
      <xdr:colOff>533400</xdr:colOff>
      <xdr:row>62</xdr:row>
      <xdr:rowOff>123976</xdr:rowOff>
    </xdr:to>
    <xdr:sp macro="" textlink="">
      <xdr:nvSpPr>
        <xdr:cNvPr id="158" name="円/楕円 157"/>
        <xdr:cNvSpPr/>
      </xdr:nvSpPr>
      <xdr:spPr>
        <a:xfrm>
          <a:off x="3175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134153</xdr:rowOff>
    </xdr:from>
    <xdr:ext cx="762000" cy="259045"/>
    <xdr:sp macro="" textlink="">
      <xdr:nvSpPr>
        <xdr:cNvPr id="159" name="テキスト ボックス 158"/>
        <xdr:cNvSpPr txBox="1"/>
      </xdr:nvSpPr>
      <xdr:spPr>
        <a:xfrm>
          <a:off x="2844800" y="104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69245</xdr:rowOff>
    </xdr:from>
    <xdr:to>
      <xdr:col>3</xdr:col>
      <xdr:colOff>330200</xdr:colOff>
      <xdr:row>63</xdr:row>
      <xdr:rowOff>170845</xdr:rowOff>
    </xdr:to>
    <xdr:sp macro="" textlink="">
      <xdr:nvSpPr>
        <xdr:cNvPr id="160" name="円/楕円 159"/>
        <xdr:cNvSpPr/>
      </xdr:nvSpPr>
      <xdr:spPr>
        <a:xfrm>
          <a:off x="2286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155622</xdr:rowOff>
    </xdr:from>
    <xdr:ext cx="762000" cy="259045"/>
    <xdr:sp macro="" textlink="">
      <xdr:nvSpPr>
        <xdr:cNvPr id="161" name="テキスト ボックス 160"/>
        <xdr:cNvSpPr txBox="1"/>
      </xdr:nvSpPr>
      <xdr:spPr>
        <a:xfrm>
          <a:off x="1955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92226</xdr:rowOff>
    </xdr:from>
    <xdr:to>
      <xdr:col>2</xdr:col>
      <xdr:colOff>127000</xdr:colOff>
      <xdr:row>64</xdr:row>
      <xdr:rowOff>22376</xdr:rowOff>
    </xdr:to>
    <xdr:sp macro="" textlink="">
      <xdr:nvSpPr>
        <xdr:cNvPr id="162" name="円/楕円 161"/>
        <xdr:cNvSpPr/>
      </xdr:nvSpPr>
      <xdr:spPr>
        <a:xfrm>
          <a:off x="1397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32553</xdr:rowOff>
    </xdr:from>
    <xdr:ext cx="762000" cy="259045"/>
    <xdr:sp macro="" textlink="">
      <xdr:nvSpPr>
        <xdr:cNvPr id="163" name="テキスト ボックス 162"/>
        <xdr:cNvSpPr txBox="1"/>
      </xdr:nvSpPr>
      <xdr:spPr>
        <a:xfrm>
          <a:off x="1066800" y="1066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5" name="テキスト ボックス 164"/>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6" name="テキスト ボックス 165"/>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や消防業務を一部事務組合で行っていることや、人口に対する職員数が少ないことによる人件費の抑制によって、類似団体と比べても、非常に良好な数字を保っています。引き続き、人件費・物件費の抑制を図り、現状水準の維持に努めます。</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107228</xdr:rowOff>
    </xdr:from>
    <xdr:to>
      <xdr:col>7</xdr:col>
      <xdr:colOff>152400</xdr:colOff>
      <xdr:row>88</xdr:row>
      <xdr:rowOff>44982</xdr:rowOff>
    </xdr:to>
    <xdr:cxnSp macro="">
      <xdr:nvCxnSpPr>
        <xdr:cNvPr id="193" name="直線コネクタ 192"/>
        <xdr:cNvCxnSpPr/>
      </xdr:nvCxnSpPr>
      <xdr:spPr>
        <a:xfrm flipV="1">
          <a:off x="4953000" y="13823228"/>
          <a:ext cx="0" cy="1309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17059</xdr:rowOff>
    </xdr:from>
    <xdr:ext cx="762000" cy="259045"/>
    <xdr:sp macro="" textlink="">
      <xdr:nvSpPr>
        <xdr:cNvPr id="194" name="人件費・物件費等の状況最小値テキスト"/>
        <xdr:cNvSpPr txBox="1"/>
      </xdr:nvSpPr>
      <xdr:spPr>
        <a:xfrm>
          <a:off x="5041900" y="151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146,237</a:t>
          </a:r>
          <a:endParaRPr kumimoji="1" lang="ja-JP" altLang="en-US" sz="1000" b="1">
            <a:latin typeface="ＭＳ Ｐゴシック"/>
          </a:endParaRPr>
        </a:p>
      </xdr:txBody>
    </xdr:sp>
    <xdr:clientData/>
  </xdr:oneCellAnchor>
  <xdr:twoCellAnchor>
    <xdr:from>
      <xdr:col>7</xdr:col>
      <xdr:colOff>63500</xdr:colOff>
      <xdr:row>88</xdr:row>
      <xdr:rowOff>44982</xdr:rowOff>
    </xdr:from>
    <xdr:to>
      <xdr:col>7</xdr:col>
      <xdr:colOff>241300</xdr:colOff>
      <xdr:row>88</xdr:row>
      <xdr:rowOff>44982</xdr:rowOff>
    </xdr:to>
    <xdr:cxnSp macro="">
      <xdr:nvCxnSpPr>
        <xdr:cNvPr id="195" name="直線コネクタ 194"/>
        <xdr:cNvCxnSpPr/>
      </xdr:nvCxnSpPr>
      <xdr:spPr>
        <a:xfrm>
          <a:off x="4864100" y="1513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22155</xdr:rowOff>
    </xdr:from>
    <xdr:ext cx="762000" cy="259045"/>
    <xdr:sp macro="" textlink="">
      <xdr:nvSpPr>
        <xdr:cNvPr id="196" name="人件費・物件費等の状況最大値テキスト"/>
        <xdr:cNvSpPr txBox="1"/>
      </xdr:nvSpPr>
      <xdr:spPr>
        <a:xfrm>
          <a:off x="5041900" y="135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81,122</a:t>
          </a:r>
          <a:endParaRPr kumimoji="1" lang="ja-JP" altLang="en-US" sz="1000" b="1">
            <a:latin typeface="ＭＳ Ｐゴシック"/>
          </a:endParaRPr>
        </a:p>
      </xdr:txBody>
    </xdr:sp>
    <xdr:clientData/>
  </xdr:oneCellAnchor>
  <xdr:twoCellAnchor>
    <xdr:from>
      <xdr:col>7</xdr:col>
      <xdr:colOff>63500</xdr:colOff>
      <xdr:row>80</xdr:row>
      <xdr:rowOff>107228</xdr:rowOff>
    </xdr:from>
    <xdr:to>
      <xdr:col>7</xdr:col>
      <xdr:colOff>241300</xdr:colOff>
      <xdr:row>80</xdr:row>
      <xdr:rowOff>107228</xdr:rowOff>
    </xdr:to>
    <xdr:cxnSp macro="">
      <xdr:nvCxnSpPr>
        <xdr:cNvPr id="197" name="直線コネクタ 196"/>
        <xdr:cNvCxnSpPr/>
      </xdr:nvCxnSpPr>
      <xdr:spPr>
        <a:xfrm>
          <a:off x="4864100" y="1382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91283</xdr:rowOff>
    </xdr:from>
    <xdr:to>
      <xdr:col>7</xdr:col>
      <xdr:colOff>152400</xdr:colOff>
      <xdr:row>80</xdr:row>
      <xdr:rowOff>107228</xdr:rowOff>
    </xdr:to>
    <xdr:cxnSp macro="">
      <xdr:nvCxnSpPr>
        <xdr:cNvPr id="198" name="直線コネクタ 197"/>
        <xdr:cNvCxnSpPr/>
      </xdr:nvCxnSpPr>
      <xdr:spPr>
        <a:xfrm>
          <a:off x="4114800" y="13807283"/>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36831</xdr:rowOff>
    </xdr:from>
    <xdr:ext cx="762000" cy="259045"/>
    <xdr:sp macro="" textlink="">
      <xdr:nvSpPr>
        <xdr:cNvPr id="199" name="人件費・物件費等の状況平均値テキスト"/>
        <xdr:cNvSpPr txBox="1"/>
      </xdr:nvSpPr>
      <xdr:spPr>
        <a:xfrm>
          <a:off x="5041900" y="142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64754</xdr:rowOff>
    </xdr:from>
    <xdr:to>
      <xdr:col>7</xdr:col>
      <xdr:colOff>203200</xdr:colOff>
      <xdr:row>83</xdr:row>
      <xdr:rowOff>166354</xdr:rowOff>
    </xdr:to>
    <xdr:sp macro="" textlink="">
      <xdr:nvSpPr>
        <xdr:cNvPr id="200" name="フローチャート : 判断 199"/>
        <xdr:cNvSpPr/>
      </xdr:nvSpPr>
      <xdr:spPr>
        <a:xfrm>
          <a:off x="49022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91283</xdr:rowOff>
    </xdr:from>
    <xdr:to>
      <xdr:col>6</xdr:col>
      <xdr:colOff>0</xdr:colOff>
      <xdr:row>81</xdr:row>
      <xdr:rowOff>15005</xdr:rowOff>
    </xdr:to>
    <xdr:cxnSp macro="">
      <xdr:nvCxnSpPr>
        <xdr:cNvPr id="201" name="直線コネクタ 200"/>
        <xdr:cNvCxnSpPr/>
      </xdr:nvCxnSpPr>
      <xdr:spPr>
        <a:xfrm flipV="1">
          <a:off x="3225800" y="13807283"/>
          <a:ext cx="889000" cy="9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91337</xdr:rowOff>
    </xdr:from>
    <xdr:to>
      <xdr:col>6</xdr:col>
      <xdr:colOff>50800</xdr:colOff>
      <xdr:row>84</xdr:row>
      <xdr:rowOff>21487</xdr:rowOff>
    </xdr:to>
    <xdr:sp macro="" textlink="">
      <xdr:nvSpPr>
        <xdr:cNvPr id="202" name="フローチャート : 判断 201"/>
        <xdr:cNvSpPr/>
      </xdr:nvSpPr>
      <xdr:spPr>
        <a:xfrm>
          <a:off x="4064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6264</xdr:rowOff>
    </xdr:from>
    <xdr:ext cx="736600" cy="259045"/>
    <xdr:sp macro="" textlink="">
      <xdr:nvSpPr>
        <xdr:cNvPr id="203" name="テキスト ボックス 202"/>
        <xdr:cNvSpPr txBox="1"/>
      </xdr:nvSpPr>
      <xdr:spPr>
        <a:xfrm>
          <a:off x="3733800" y="1440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15005</xdr:rowOff>
    </xdr:from>
    <xdr:to>
      <xdr:col>4</xdr:col>
      <xdr:colOff>482600</xdr:colOff>
      <xdr:row>81</xdr:row>
      <xdr:rowOff>34469</xdr:rowOff>
    </xdr:to>
    <xdr:cxnSp macro="">
      <xdr:nvCxnSpPr>
        <xdr:cNvPr id="204" name="直線コネクタ 203"/>
        <xdr:cNvCxnSpPr/>
      </xdr:nvCxnSpPr>
      <xdr:spPr>
        <a:xfrm flipV="1">
          <a:off x="2336800" y="13902455"/>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24651</xdr:rowOff>
    </xdr:from>
    <xdr:to>
      <xdr:col>4</xdr:col>
      <xdr:colOff>533400</xdr:colOff>
      <xdr:row>84</xdr:row>
      <xdr:rowOff>126251</xdr:rowOff>
    </xdr:to>
    <xdr:sp macro="" textlink="">
      <xdr:nvSpPr>
        <xdr:cNvPr id="205" name="フローチャート : 判断 204"/>
        <xdr:cNvSpPr/>
      </xdr:nvSpPr>
      <xdr:spPr>
        <a:xfrm>
          <a:off x="3175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111028</xdr:rowOff>
    </xdr:from>
    <xdr:ext cx="762000" cy="259045"/>
    <xdr:sp macro="" textlink="">
      <xdr:nvSpPr>
        <xdr:cNvPr id="206" name="テキスト ボックス 205"/>
        <xdr:cNvSpPr txBox="1"/>
      </xdr:nvSpPr>
      <xdr:spPr>
        <a:xfrm>
          <a:off x="2844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34469</xdr:rowOff>
    </xdr:from>
    <xdr:to>
      <xdr:col>3</xdr:col>
      <xdr:colOff>279400</xdr:colOff>
      <xdr:row>81</xdr:row>
      <xdr:rowOff>57373</xdr:rowOff>
    </xdr:to>
    <xdr:cxnSp macro="">
      <xdr:nvCxnSpPr>
        <xdr:cNvPr id="207" name="直線コネクタ 206"/>
        <xdr:cNvCxnSpPr/>
      </xdr:nvCxnSpPr>
      <xdr:spPr>
        <a:xfrm flipV="1">
          <a:off x="1447800" y="13921919"/>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36743</xdr:rowOff>
    </xdr:from>
    <xdr:to>
      <xdr:col>3</xdr:col>
      <xdr:colOff>330200</xdr:colOff>
      <xdr:row>83</xdr:row>
      <xdr:rowOff>138343</xdr:rowOff>
    </xdr:to>
    <xdr:sp macro="" textlink="">
      <xdr:nvSpPr>
        <xdr:cNvPr id="208" name="フローチャート : 判断 207"/>
        <xdr:cNvSpPr/>
      </xdr:nvSpPr>
      <xdr:spPr>
        <a:xfrm>
          <a:off x="2286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123120</xdr:rowOff>
    </xdr:from>
    <xdr:ext cx="762000" cy="259045"/>
    <xdr:sp macro="" textlink="">
      <xdr:nvSpPr>
        <xdr:cNvPr id="209" name="テキスト ボックス 208"/>
        <xdr:cNvSpPr txBox="1"/>
      </xdr:nvSpPr>
      <xdr:spPr>
        <a:xfrm>
          <a:off x="1955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28398</xdr:rowOff>
    </xdr:from>
    <xdr:to>
      <xdr:col>2</xdr:col>
      <xdr:colOff>127000</xdr:colOff>
      <xdr:row>83</xdr:row>
      <xdr:rowOff>129998</xdr:rowOff>
    </xdr:to>
    <xdr:sp macro="" textlink="">
      <xdr:nvSpPr>
        <xdr:cNvPr id="210" name="フローチャート : 判断 209"/>
        <xdr:cNvSpPr/>
      </xdr:nvSpPr>
      <xdr:spPr>
        <a:xfrm>
          <a:off x="1397000" y="142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114775</xdr:rowOff>
    </xdr:from>
    <xdr:ext cx="762000" cy="259045"/>
    <xdr:sp macro="" textlink="">
      <xdr:nvSpPr>
        <xdr:cNvPr id="211" name="テキスト ボックス 210"/>
        <xdr:cNvSpPr txBox="1"/>
      </xdr:nvSpPr>
      <xdr:spPr>
        <a:xfrm>
          <a:off x="1066800" y="1434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56428</xdr:rowOff>
    </xdr:from>
    <xdr:to>
      <xdr:col>7</xdr:col>
      <xdr:colOff>203200</xdr:colOff>
      <xdr:row>80</xdr:row>
      <xdr:rowOff>158028</xdr:rowOff>
    </xdr:to>
    <xdr:sp macro="" textlink="">
      <xdr:nvSpPr>
        <xdr:cNvPr id="217" name="円/楕円 216"/>
        <xdr:cNvSpPr/>
      </xdr:nvSpPr>
      <xdr:spPr>
        <a:xfrm>
          <a:off x="4902200" y="137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149155</xdr:rowOff>
    </xdr:from>
    <xdr:ext cx="762000" cy="259045"/>
    <xdr:sp macro="" textlink="">
      <xdr:nvSpPr>
        <xdr:cNvPr id="218" name="人件費・物件費等の状況該当値テキスト"/>
        <xdr:cNvSpPr txBox="1"/>
      </xdr:nvSpPr>
      <xdr:spPr>
        <a:xfrm>
          <a:off x="5041900" y="1369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40483</xdr:rowOff>
    </xdr:from>
    <xdr:to>
      <xdr:col>6</xdr:col>
      <xdr:colOff>50800</xdr:colOff>
      <xdr:row>80</xdr:row>
      <xdr:rowOff>142083</xdr:rowOff>
    </xdr:to>
    <xdr:sp macro="" textlink="">
      <xdr:nvSpPr>
        <xdr:cNvPr id="219" name="円/楕円 218"/>
        <xdr:cNvSpPr/>
      </xdr:nvSpPr>
      <xdr:spPr>
        <a:xfrm>
          <a:off x="4064000" y="137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152260</xdr:rowOff>
    </xdr:from>
    <xdr:ext cx="736600" cy="259045"/>
    <xdr:sp macro="" textlink="">
      <xdr:nvSpPr>
        <xdr:cNvPr id="220" name="テキスト ボックス 219"/>
        <xdr:cNvSpPr txBox="1"/>
      </xdr:nvSpPr>
      <xdr:spPr>
        <a:xfrm>
          <a:off x="3733800" y="13525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135655</xdr:rowOff>
    </xdr:from>
    <xdr:to>
      <xdr:col>4</xdr:col>
      <xdr:colOff>533400</xdr:colOff>
      <xdr:row>81</xdr:row>
      <xdr:rowOff>65805</xdr:rowOff>
    </xdr:to>
    <xdr:sp macro="" textlink="">
      <xdr:nvSpPr>
        <xdr:cNvPr id="221" name="円/楕円 220"/>
        <xdr:cNvSpPr/>
      </xdr:nvSpPr>
      <xdr:spPr>
        <a:xfrm>
          <a:off x="3175000" y="138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75982</xdr:rowOff>
    </xdr:from>
    <xdr:ext cx="762000" cy="259045"/>
    <xdr:sp macro="" textlink="">
      <xdr:nvSpPr>
        <xdr:cNvPr id="222" name="テキスト ボックス 221"/>
        <xdr:cNvSpPr txBox="1"/>
      </xdr:nvSpPr>
      <xdr:spPr>
        <a:xfrm>
          <a:off x="2844800" y="1362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155119</xdr:rowOff>
    </xdr:from>
    <xdr:to>
      <xdr:col>3</xdr:col>
      <xdr:colOff>330200</xdr:colOff>
      <xdr:row>81</xdr:row>
      <xdr:rowOff>85269</xdr:rowOff>
    </xdr:to>
    <xdr:sp macro="" textlink="">
      <xdr:nvSpPr>
        <xdr:cNvPr id="223" name="円/楕円 222"/>
        <xdr:cNvSpPr/>
      </xdr:nvSpPr>
      <xdr:spPr>
        <a:xfrm>
          <a:off x="2286000" y="138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95446</xdr:rowOff>
    </xdr:from>
    <xdr:ext cx="762000" cy="259045"/>
    <xdr:sp macro="" textlink="">
      <xdr:nvSpPr>
        <xdr:cNvPr id="224" name="テキスト ボックス 223"/>
        <xdr:cNvSpPr txBox="1"/>
      </xdr:nvSpPr>
      <xdr:spPr>
        <a:xfrm>
          <a:off x="1955800" y="1363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6573</xdr:rowOff>
    </xdr:from>
    <xdr:to>
      <xdr:col>2</xdr:col>
      <xdr:colOff>127000</xdr:colOff>
      <xdr:row>81</xdr:row>
      <xdr:rowOff>108173</xdr:rowOff>
    </xdr:to>
    <xdr:sp macro="" textlink="">
      <xdr:nvSpPr>
        <xdr:cNvPr id="225" name="円/楕円 224"/>
        <xdr:cNvSpPr/>
      </xdr:nvSpPr>
      <xdr:spPr>
        <a:xfrm>
          <a:off x="1397000" y="13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118350</xdr:rowOff>
    </xdr:from>
    <xdr:ext cx="762000" cy="259045"/>
    <xdr:sp macro="" textlink="">
      <xdr:nvSpPr>
        <xdr:cNvPr id="226" name="テキスト ボックス 225"/>
        <xdr:cNvSpPr txBox="1"/>
      </xdr:nvSpPr>
      <xdr:spPr>
        <a:xfrm>
          <a:off x="1066800" y="1366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8" name="テキスト ボックス 227"/>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9" name="テキスト ボックス 228"/>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東日本大震災への対処のための、約</a:t>
          </a:r>
          <a:r>
            <a:rPr kumimoji="1" lang="en-US" altLang="ja-JP" sz="1300">
              <a:latin typeface="ＭＳ Ｐゴシック"/>
            </a:rPr>
            <a:t>2</a:t>
          </a:r>
          <a:r>
            <a:rPr kumimoji="1" lang="ja-JP" altLang="en-US" sz="1300">
              <a:latin typeface="ＭＳ Ｐゴシック"/>
            </a:rPr>
            <a:t>年間の国家公務員の給与引き下げ措置が終了したため、それ以前の水準へと戻りました。今後も人事考課制度に基づく能力・業績に応じた昇給・昇格管理を継続して行い、国の水準と均衡を図るよう適正な給与管理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86</xdr:row>
      <xdr:rowOff>9677</xdr:rowOff>
    </xdr:to>
    <xdr:cxnSp macro="">
      <xdr:nvCxnSpPr>
        <xdr:cNvPr id="257" name="直線コネクタ 256"/>
        <xdr:cNvCxnSpPr/>
      </xdr:nvCxnSpPr>
      <xdr:spPr>
        <a:xfrm flipV="1">
          <a:off x="17018000" y="13904082"/>
          <a:ext cx="0" cy="8502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8"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9" name="直線コネクタ 258"/>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60"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61" name="直線コネクタ 260"/>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88</xdr:row>
      <xdr:rowOff>68943</xdr:rowOff>
    </xdr:to>
    <xdr:cxnSp macro="">
      <xdr:nvCxnSpPr>
        <xdr:cNvPr id="262" name="直線コネクタ 261"/>
        <xdr:cNvCxnSpPr/>
      </xdr:nvCxnSpPr>
      <xdr:spPr>
        <a:xfrm flipV="1">
          <a:off x="16179800" y="14260286"/>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3"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4" name="フローチャート : 判断 263"/>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68943</xdr:rowOff>
    </xdr:from>
    <xdr:to>
      <xdr:col>23</xdr:col>
      <xdr:colOff>406400</xdr:colOff>
      <xdr:row>89</xdr:row>
      <xdr:rowOff>58359</xdr:rowOff>
    </xdr:to>
    <xdr:cxnSp macro="">
      <xdr:nvCxnSpPr>
        <xdr:cNvPr id="265" name="直線コネクタ 264"/>
        <xdr:cNvCxnSpPr/>
      </xdr:nvCxnSpPr>
      <xdr:spPr>
        <a:xfrm flipV="1">
          <a:off x="15290800" y="151565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87086</xdr:rowOff>
    </xdr:from>
    <xdr:to>
      <xdr:col>23</xdr:col>
      <xdr:colOff>457200</xdr:colOff>
      <xdr:row>89</xdr:row>
      <xdr:rowOff>17236</xdr:rowOff>
    </xdr:to>
    <xdr:sp macro="" textlink="">
      <xdr:nvSpPr>
        <xdr:cNvPr id="266" name="フローチャート : 判断 265"/>
        <xdr:cNvSpPr/>
      </xdr:nvSpPr>
      <xdr:spPr>
        <a:xfrm>
          <a:off x="16129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2013</xdr:rowOff>
    </xdr:from>
    <xdr:ext cx="736600" cy="259045"/>
    <xdr:sp macro="" textlink="">
      <xdr:nvSpPr>
        <xdr:cNvPr id="267" name="テキスト ボックス 266"/>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58359</xdr:rowOff>
    </xdr:to>
    <xdr:cxnSp macro="">
      <xdr:nvCxnSpPr>
        <xdr:cNvPr id="268" name="直線コネクタ 267"/>
        <xdr:cNvCxnSpPr/>
      </xdr:nvCxnSpPr>
      <xdr:spPr>
        <a:xfrm>
          <a:off x="14401800" y="14421152"/>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9" name="フローチャート : 判断 268"/>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70" name="テキスト ボックス 269"/>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84</xdr:row>
      <xdr:rowOff>157238</xdr:rowOff>
    </xdr:to>
    <xdr:cxnSp macro="">
      <xdr:nvCxnSpPr>
        <xdr:cNvPr id="271" name="直線コネクタ 270"/>
        <xdr:cNvCxnSpPr/>
      </xdr:nvCxnSpPr>
      <xdr:spPr>
        <a:xfrm flipV="1">
          <a:off x="13512800" y="144211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36588</xdr:rowOff>
    </xdr:from>
    <xdr:to>
      <xdr:col>21</xdr:col>
      <xdr:colOff>50800</xdr:colOff>
      <xdr:row>83</xdr:row>
      <xdr:rowOff>138188</xdr:rowOff>
    </xdr:to>
    <xdr:sp macro="" textlink="">
      <xdr:nvSpPr>
        <xdr:cNvPr id="272" name="フローチャート : 判断 271"/>
        <xdr:cNvSpPr/>
      </xdr:nvSpPr>
      <xdr:spPr>
        <a:xfrm>
          <a:off x="14351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148365</xdr:rowOff>
    </xdr:from>
    <xdr:ext cx="762000" cy="259045"/>
    <xdr:sp macro="" textlink="">
      <xdr:nvSpPr>
        <xdr:cNvPr id="273" name="テキスト ボックス 272"/>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74" name="フローチャート :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81" name="円/楕円 280"/>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82"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18143</xdr:rowOff>
    </xdr:from>
    <xdr:to>
      <xdr:col>23</xdr:col>
      <xdr:colOff>457200</xdr:colOff>
      <xdr:row>88</xdr:row>
      <xdr:rowOff>119743</xdr:rowOff>
    </xdr:to>
    <xdr:sp macro="" textlink="">
      <xdr:nvSpPr>
        <xdr:cNvPr id="283" name="円/楕円 282"/>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129920</xdr:rowOff>
    </xdr:from>
    <xdr:ext cx="736600" cy="259045"/>
    <xdr:sp macro="" textlink="">
      <xdr:nvSpPr>
        <xdr:cNvPr id="284" name="テキスト ボックス 283"/>
        <xdr:cNvSpPr txBox="1"/>
      </xdr:nvSpPr>
      <xdr:spPr>
        <a:xfrm>
          <a:off x="15798800" y="1487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85" name="円/楕円 284"/>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86" name="テキスト ボックス 285"/>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7" name="円/楕円 286"/>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88" name="テキスト ボックス 287"/>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106438</xdr:rowOff>
    </xdr:from>
    <xdr:to>
      <xdr:col>19</xdr:col>
      <xdr:colOff>533400</xdr:colOff>
      <xdr:row>85</xdr:row>
      <xdr:rowOff>36588</xdr:rowOff>
    </xdr:to>
    <xdr:sp macro="" textlink="">
      <xdr:nvSpPr>
        <xdr:cNvPr id="289" name="円/楕円 288"/>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21365</xdr:rowOff>
    </xdr:from>
    <xdr:ext cx="762000" cy="259045"/>
    <xdr:sp macro="" textlink="">
      <xdr:nvSpPr>
        <xdr:cNvPr id="290" name="テキスト ボックス 289"/>
        <xdr:cNvSpPr txBox="1"/>
      </xdr:nvSpPr>
      <xdr:spPr>
        <a:xfrm>
          <a:off x="13131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2" name="テキスト ボックス 29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3" name="テキスト ボックス 29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類似団体、全国平均と比較しても、非常に低い水準を保っています。今後も「可児市定員適正化計画」に基づき、適正な職員の定数管理をしていきます。</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7" name="直線コネクタ 30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8" name="テキスト ボックス 30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9" name="直線コネクタ 30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0" name="テキスト ボックス 30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1" name="直線コネクタ 31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2" name="テキスト ボックス 31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3" name="直線コネクタ 31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4" name="テキスト ボックス 31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5" name="直線コネクタ 31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6" name="テキスト ボックス 31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7" name="直線コネクタ 31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8" name="テキスト ボックス 31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68</xdr:row>
      <xdr:rowOff>77470</xdr:rowOff>
    </xdr:to>
    <xdr:cxnSp macro="">
      <xdr:nvCxnSpPr>
        <xdr:cNvPr id="322" name="直線コネクタ 321"/>
        <xdr:cNvCxnSpPr/>
      </xdr:nvCxnSpPr>
      <xdr:spPr>
        <a:xfrm flipV="1">
          <a:off x="17018000" y="1009523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49547</xdr:rowOff>
    </xdr:from>
    <xdr:ext cx="762000" cy="259045"/>
    <xdr:sp macro="" textlink="">
      <xdr:nvSpPr>
        <xdr:cNvPr id="323" name="定員管理の状況最小値テキスト"/>
        <xdr:cNvSpPr txBox="1"/>
      </xdr:nvSpPr>
      <xdr:spPr>
        <a:xfrm>
          <a:off x="17106900" y="1170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68</xdr:row>
      <xdr:rowOff>77470</xdr:rowOff>
    </xdr:from>
    <xdr:to>
      <xdr:col>24</xdr:col>
      <xdr:colOff>647700</xdr:colOff>
      <xdr:row>68</xdr:row>
      <xdr:rowOff>77470</xdr:rowOff>
    </xdr:to>
    <xdr:cxnSp macro="">
      <xdr:nvCxnSpPr>
        <xdr:cNvPr id="324" name="直線コネクタ 323"/>
        <xdr:cNvCxnSpPr/>
      </xdr:nvCxnSpPr>
      <xdr:spPr>
        <a:xfrm>
          <a:off x="16929100" y="1173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5"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6" name="直線コネクタ 325"/>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140788</xdr:rowOff>
    </xdr:from>
    <xdr:to>
      <xdr:col>24</xdr:col>
      <xdr:colOff>558800</xdr:colOff>
      <xdr:row>58</xdr:row>
      <xdr:rowOff>151130</xdr:rowOff>
    </xdr:to>
    <xdr:cxnSp macro="">
      <xdr:nvCxnSpPr>
        <xdr:cNvPr id="327" name="直線コネクタ 326"/>
        <xdr:cNvCxnSpPr/>
      </xdr:nvCxnSpPr>
      <xdr:spPr>
        <a:xfrm>
          <a:off x="16179800" y="1008488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73496</xdr:rowOff>
    </xdr:from>
    <xdr:ext cx="762000" cy="259045"/>
    <xdr:sp macro="" textlink="">
      <xdr:nvSpPr>
        <xdr:cNvPr id="328" name="定員管理の状況平均値テキスト"/>
        <xdr:cNvSpPr txBox="1"/>
      </xdr:nvSpPr>
      <xdr:spPr>
        <a:xfrm>
          <a:off x="17106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29" name="フローチャート : 判断 328"/>
        <xdr:cNvSpPr/>
      </xdr:nvSpPr>
      <xdr:spPr>
        <a:xfrm>
          <a:off x="16967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140788</xdr:rowOff>
    </xdr:from>
    <xdr:to>
      <xdr:col>23</xdr:col>
      <xdr:colOff>406400</xdr:colOff>
      <xdr:row>59</xdr:row>
      <xdr:rowOff>48623</xdr:rowOff>
    </xdr:to>
    <xdr:cxnSp macro="">
      <xdr:nvCxnSpPr>
        <xdr:cNvPr id="330" name="直線コネクタ 329"/>
        <xdr:cNvCxnSpPr/>
      </xdr:nvCxnSpPr>
      <xdr:spPr>
        <a:xfrm flipV="1">
          <a:off x="15290800" y="1008488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108313</xdr:rowOff>
    </xdr:from>
    <xdr:to>
      <xdr:col>23</xdr:col>
      <xdr:colOff>457200</xdr:colOff>
      <xdr:row>64</xdr:row>
      <xdr:rowOff>38463</xdr:rowOff>
    </xdr:to>
    <xdr:sp macro="" textlink="">
      <xdr:nvSpPr>
        <xdr:cNvPr id="331" name="フローチャート : 判断 330"/>
        <xdr:cNvSpPr/>
      </xdr:nvSpPr>
      <xdr:spPr>
        <a:xfrm>
          <a:off x="16129000" y="109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23240</xdr:rowOff>
    </xdr:from>
    <xdr:ext cx="736600" cy="259045"/>
    <xdr:sp macro="" textlink="">
      <xdr:nvSpPr>
        <xdr:cNvPr id="332" name="テキスト ボックス 331"/>
        <xdr:cNvSpPr txBox="1"/>
      </xdr:nvSpPr>
      <xdr:spPr>
        <a:xfrm>
          <a:off x="15798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38281</xdr:rowOff>
    </xdr:from>
    <xdr:to>
      <xdr:col>22</xdr:col>
      <xdr:colOff>203200</xdr:colOff>
      <xdr:row>59</xdr:row>
      <xdr:rowOff>48623</xdr:rowOff>
    </xdr:to>
    <xdr:cxnSp macro="">
      <xdr:nvCxnSpPr>
        <xdr:cNvPr id="333" name="直線コネクタ 332"/>
        <xdr:cNvCxnSpPr/>
      </xdr:nvCxnSpPr>
      <xdr:spPr>
        <a:xfrm>
          <a:off x="14401800" y="101538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23041</xdr:rowOff>
    </xdr:from>
    <xdr:to>
      <xdr:col>22</xdr:col>
      <xdr:colOff>254000</xdr:colOff>
      <xdr:row>64</xdr:row>
      <xdr:rowOff>124641</xdr:rowOff>
    </xdr:to>
    <xdr:sp macro="" textlink="">
      <xdr:nvSpPr>
        <xdr:cNvPr id="334" name="フローチャート : 判断 333"/>
        <xdr:cNvSpPr/>
      </xdr:nvSpPr>
      <xdr:spPr>
        <a:xfrm>
          <a:off x="15240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109418</xdr:rowOff>
    </xdr:from>
    <xdr:ext cx="762000" cy="259045"/>
    <xdr:sp macro="" textlink="">
      <xdr:nvSpPr>
        <xdr:cNvPr id="335" name="テキスト ボックス 334"/>
        <xdr:cNvSpPr txBox="1"/>
      </xdr:nvSpPr>
      <xdr:spPr>
        <a:xfrm>
          <a:off x="14909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38281</xdr:rowOff>
    </xdr:from>
    <xdr:to>
      <xdr:col>21</xdr:col>
      <xdr:colOff>0</xdr:colOff>
      <xdr:row>59</xdr:row>
      <xdr:rowOff>55517</xdr:rowOff>
    </xdr:to>
    <xdr:cxnSp macro="">
      <xdr:nvCxnSpPr>
        <xdr:cNvPr id="336" name="直線コネクタ 335"/>
        <xdr:cNvCxnSpPr/>
      </xdr:nvCxnSpPr>
      <xdr:spPr>
        <a:xfrm flipV="1">
          <a:off x="13512800" y="101538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53159</xdr:rowOff>
    </xdr:from>
    <xdr:to>
      <xdr:col>21</xdr:col>
      <xdr:colOff>50800</xdr:colOff>
      <xdr:row>63</xdr:row>
      <xdr:rowOff>154759</xdr:rowOff>
    </xdr:to>
    <xdr:sp macro="" textlink="">
      <xdr:nvSpPr>
        <xdr:cNvPr id="337" name="フローチャート : 判断 336"/>
        <xdr:cNvSpPr/>
      </xdr:nvSpPr>
      <xdr:spPr>
        <a:xfrm>
          <a:off x="14351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139536</xdr:rowOff>
    </xdr:from>
    <xdr:ext cx="762000" cy="259045"/>
    <xdr:sp macro="" textlink="">
      <xdr:nvSpPr>
        <xdr:cNvPr id="338" name="テキスト ボックス 337"/>
        <xdr:cNvSpPr txBox="1"/>
      </xdr:nvSpPr>
      <xdr:spPr>
        <a:xfrm>
          <a:off x="14020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60053</xdr:rowOff>
    </xdr:from>
    <xdr:to>
      <xdr:col>19</xdr:col>
      <xdr:colOff>533400</xdr:colOff>
      <xdr:row>63</xdr:row>
      <xdr:rowOff>161653</xdr:rowOff>
    </xdr:to>
    <xdr:sp macro="" textlink="">
      <xdr:nvSpPr>
        <xdr:cNvPr id="339" name="フローチャート : 判断 338"/>
        <xdr:cNvSpPr/>
      </xdr:nvSpPr>
      <xdr:spPr>
        <a:xfrm>
          <a:off x="13462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146430</xdr:rowOff>
    </xdr:from>
    <xdr:ext cx="762000" cy="259045"/>
    <xdr:sp macro="" textlink="">
      <xdr:nvSpPr>
        <xdr:cNvPr id="340" name="テキスト ボックス 339"/>
        <xdr:cNvSpPr txBox="1"/>
      </xdr:nvSpPr>
      <xdr:spPr>
        <a:xfrm>
          <a:off x="13131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100330</xdr:rowOff>
    </xdr:from>
    <xdr:to>
      <xdr:col>24</xdr:col>
      <xdr:colOff>609600</xdr:colOff>
      <xdr:row>59</xdr:row>
      <xdr:rowOff>30480</xdr:rowOff>
    </xdr:to>
    <xdr:sp macro="" textlink="">
      <xdr:nvSpPr>
        <xdr:cNvPr id="346" name="円/楕円 345"/>
        <xdr:cNvSpPr/>
      </xdr:nvSpPr>
      <xdr:spPr>
        <a:xfrm>
          <a:off x="169672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21607</xdr:rowOff>
    </xdr:from>
    <xdr:ext cx="762000" cy="259045"/>
    <xdr:sp macro="" textlink="">
      <xdr:nvSpPr>
        <xdr:cNvPr id="347" name="定員管理の状況該当値テキスト"/>
        <xdr:cNvSpPr txBox="1"/>
      </xdr:nvSpPr>
      <xdr:spPr>
        <a:xfrm>
          <a:off x="17106900" y="996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89988</xdr:rowOff>
    </xdr:from>
    <xdr:to>
      <xdr:col>23</xdr:col>
      <xdr:colOff>457200</xdr:colOff>
      <xdr:row>59</xdr:row>
      <xdr:rowOff>20138</xdr:rowOff>
    </xdr:to>
    <xdr:sp macro="" textlink="">
      <xdr:nvSpPr>
        <xdr:cNvPr id="348" name="円/楕円 347"/>
        <xdr:cNvSpPr/>
      </xdr:nvSpPr>
      <xdr:spPr>
        <a:xfrm>
          <a:off x="16129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30315</xdr:rowOff>
    </xdr:from>
    <xdr:ext cx="736600" cy="259045"/>
    <xdr:sp macro="" textlink="">
      <xdr:nvSpPr>
        <xdr:cNvPr id="349" name="テキスト ボックス 348"/>
        <xdr:cNvSpPr txBox="1"/>
      </xdr:nvSpPr>
      <xdr:spPr>
        <a:xfrm>
          <a:off x="15798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169273</xdr:rowOff>
    </xdr:from>
    <xdr:to>
      <xdr:col>22</xdr:col>
      <xdr:colOff>254000</xdr:colOff>
      <xdr:row>59</xdr:row>
      <xdr:rowOff>99423</xdr:rowOff>
    </xdr:to>
    <xdr:sp macro="" textlink="">
      <xdr:nvSpPr>
        <xdr:cNvPr id="350" name="円/楕円 349"/>
        <xdr:cNvSpPr/>
      </xdr:nvSpPr>
      <xdr:spPr>
        <a:xfrm>
          <a:off x="15240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109600</xdr:rowOff>
    </xdr:from>
    <xdr:ext cx="762000" cy="259045"/>
    <xdr:sp macro="" textlink="">
      <xdr:nvSpPr>
        <xdr:cNvPr id="351" name="テキスト ボックス 350"/>
        <xdr:cNvSpPr txBox="1"/>
      </xdr:nvSpPr>
      <xdr:spPr>
        <a:xfrm>
          <a:off x="14909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158931</xdr:rowOff>
    </xdr:from>
    <xdr:to>
      <xdr:col>21</xdr:col>
      <xdr:colOff>50800</xdr:colOff>
      <xdr:row>59</xdr:row>
      <xdr:rowOff>89081</xdr:rowOff>
    </xdr:to>
    <xdr:sp macro="" textlink="">
      <xdr:nvSpPr>
        <xdr:cNvPr id="352" name="円/楕円 351"/>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99258</xdr:rowOff>
    </xdr:from>
    <xdr:ext cx="762000" cy="259045"/>
    <xdr:sp macro="" textlink="">
      <xdr:nvSpPr>
        <xdr:cNvPr id="353" name="テキスト ボックス 352"/>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4717</xdr:rowOff>
    </xdr:from>
    <xdr:to>
      <xdr:col>19</xdr:col>
      <xdr:colOff>533400</xdr:colOff>
      <xdr:row>59</xdr:row>
      <xdr:rowOff>106317</xdr:rowOff>
    </xdr:to>
    <xdr:sp macro="" textlink="">
      <xdr:nvSpPr>
        <xdr:cNvPr id="354" name="円/楕円 353"/>
        <xdr:cNvSpPr/>
      </xdr:nvSpPr>
      <xdr:spPr>
        <a:xfrm>
          <a:off x="13462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116494</xdr:rowOff>
    </xdr:from>
    <xdr:ext cx="762000" cy="259045"/>
    <xdr:sp macro="" textlink="">
      <xdr:nvSpPr>
        <xdr:cNvPr id="355" name="テキスト ボックス 354"/>
        <xdr:cNvSpPr txBox="1"/>
      </xdr:nvSpPr>
      <xdr:spPr>
        <a:xfrm>
          <a:off x="13131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新規発行債額を元金償還額以内に抑制することで、実質公債費比率も減少傾向を継続しています。引き続き、</a:t>
          </a:r>
          <a:r>
            <a:rPr kumimoji="1" lang="ja-JP" altLang="ja-JP" sz="1300">
              <a:solidFill>
                <a:schemeClr val="dk1"/>
              </a:solidFill>
              <a:effectLst/>
              <a:latin typeface="+mn-lt"/>
              <a:ea typeface="+mn-ea"/>
              <a:cs typeface="+mn-cs"/>
            </a:rPr>
            <a:t>景気動向や将来世代との負担の平準化という地方債の役割を勘案しながら地方債発行額を管理し、将来への負担の軽減に努めます。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44</xdr:row>
      <xdr:rowOff>60537</xdr:rowOff>
    </xdr:to>
    <xdr:cxnSp macro="">
      <xdr:nvCxnSpPr>
        <xdr:cNvPr id="384" name="直線コネクタ 383"/>
        <xdr:cNvCxnSpPr/>
      </xdr:nvCxnSpPr>
      <xdr:spPr>
        <a:xfrm flipV="1">
          <a:off x="17018000" y="6245013"/>
          <a:ext cx="0" cy="1359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32614</xdr:rowOff>
    </xdr:from>
    <xdr:ext cx="762000" cy="259045"/>
    <xdr:sp macro="" textlink="">
      <xdr:nvSpPr>
        <xdr:cNvPr id="385"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44</xdr:row>
      <xdr:rowOff>60537</xdr:rowOff>
    </xdr:from>
    <xdr:to>
      <xdr:col>24</xdr:col>
      <xdr:colOff>647700</xdr:colOff>
      <xdr:row>44</xdr:row>
      <xdr:rowOff>60537</xdr:rowOff>
    </xdr:to>
    <xdr:cxnSp macro="">
      <xdr:nvCxnSpPr>
        <xdr:cNvPr id="386" name="直線コネクタ 385"/>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87"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88" name="直線コネクタ 387"/>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38</xdr:row>
      <xdr:rowOff>3387</xdr:rowOff>
    </xdr:to>
    <xdr:cxnSp macro="">
      <xdr:nvCxnSpPr>
        <xdr:cNvPr id="389" name="直線コネクタ 388"/>
        <xdr:cNvCxnSpPr/>
      </xdr:nvCxnSpPr>
      <xdr:spPr>
        <a:xfrm flipV="1">
          <a:off x="16179800" y="643001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90"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1" name="フローチャート : 判断 39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3387</xdr:rowOff>
    </xdr:from>
    <xdr:to>
      <xdr:col>23</xdr:col>
      <xdr:colOff>406400</xdr:colOff>
      <xdr:row>38</xdr:row>
      <xdr:rowOff>83820</xdr:rowOff>
    </xdr:to>
    <xdr:cxnSp macro="">
      <xdr:nvCxnSpPr>
        <xdr:cNvPr id="392" name="直線コネクタ 391"/>
        <xdr:cNvCxnSpPr/>
      </xdr:nvCxnSpPr>
      <xdr:spPr>
        <a:xfrm flipV="1">
          <a:off x="15290800" y="65184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93" name="フローチャート : 判断 392"/>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94" name="テキスト ボックス 393"/>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39</xdr:row>
      <xdr:rowOff>8890</xdr:rowOff>
    </xdr:to>
    <xdr:cxnSp macro="">
      <xdr:nvCxnSpPr>
        <xdr:cNvPr id="395" name="直線コネクタ 394"/>
        <xdr:cNvCxnSpPr/>
      </xdr:nvCxnSpPr>
      <xdr:spPr>
        <a:xfrm flipV="1">
          <a:off x="14401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6" name="フローチャート : 判断 395"/>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397" name="テキスト ボックス 396"/>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89323</xdr:rowOff>
    </xdr:to>
    <xdr:cxnSp macro="">
      <xdr:nvCxnSpPr>
        <xdr:cNvPr id="398" name="直線コネクタ 397"/>
        <xdr:cNvCxnSpPr/>
      </xdr:nvCxnSpPr>
      <xdr:spPr>
        <a:xfrm flipV="1">
          <a:off x="13512800" y="66954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99" name="フローチャート : 判断 39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170621</xdr:rowOff>
    </xdr:from>
    <xdr:ext cx="762000" cy="259045"/>
    <xdr:sp macro="" textlink="">
      <xdr:nvSpPr>
        <xdr:cNvPr id="400" name="テキスト ボックス 399"/>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1" name="フローチャート : 判断 400"/>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23300</xdr:rowOff>
    </xdr:from>
    <xdr:ext cx="762000" cy="259045"/>
    <xdr:sp macro="" textlink="">
      <xdr:nvSpPr>
        <xdr:cNvPr id="402" name="テキスト ボックス 401"/>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408" name="円/楕円 407"/>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409"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124037</xdr:rowOff>
    </xdr:from>
    <xdr:to>
      <xdr:col>23</xdr:col>
      <xdr:colOff>457200</xdr:colOff>
      <xdr:row>38</xdr:row>
      <xdr:rowOff>54187</xdr:rowOff>
    </xdr:to>
    <xdr:sp macro="" textlink="">
      <xdr:nvSpPr>
        <xdr:cNvPr id="410" name="円/楕円 409"/>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64364</xdr:rowOff>
    </xdr:from>
    <xdr:ext cx="736600" cy="259045"/>
    <xdr:sp macro="" textlink="">
      <xdr:nvSpPr>
        <xdr:cNvPr id="411" name="テキスト ボックス 410"/>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412" name="円/楕円 411"/>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413" name="テキスト ボックス 412"/>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14" name="円/楕円 413"/>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15" name="テキスト ボックス 414"/>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38523</xdr:rowOff>
    </xdr:from>
    <xdr:to>
      <xdr:col>19</xdr:col>
      <xdr:colOff>533400</xdr:colOff>
      <xdr:row>39</xdr:row>
      <xdr:rowOff>140123</xdr:rowOff>
    </xdr:to>
    <xdr:sp macro="" textlink="">
      <xdr:nvSpPr>
        <xdr:cNvPr id="416" name="円/楕円 415"/>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150300</xdr:rowOff>
    </xdr:from>
    <xdr:ext cx="762000" cy="259045"/>
    <xdr:sp macro="" textlink="">
      <xdr:nvSpPr>
        <xdr:cNvPr id="417" name="テキスト ボックス 416"/>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9" name="テキスト ボックス 41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0" name="テキスト ボックス 41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も昨年度から引き続き、新規発行債を抑制することで、地方債残高を減少させています。今後も、景気動向や将来世代との負担の平準化という地方債の役割を勘案しながら地方債発行額を管理し、将来への負担の軽減に努めます。</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11732</xdr:rowOff>
    </xdr:from>
    <xdr:to>
      <xdr:col>24</xdr:col>
      <xdr:colOff>558800</xdr:colOff>
      <xdr:row>22</xdr:row>
      <xdr:rowOff>123553</xdr:rowOff>
    </xdr:to>
    <xdr:cxnSp macro="">
      <xdr:nvCxnSpPr>
        <xdr:cNvPr id="448" name="直線コネクタ 447"/>
        <xdr:cNvCxnSpPr/>
      </xdr:nvCxnSpPr>
      <xdr:spPr>
        <a:xfrm flipV="1">
          <a:off x="17018000" y="2412032"/>
          <a:ext cx="0" cy="1483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95630</xdr:rowOff>
    </xdr:from>
    <xdr:ext cx="762000" cy="259045"/>
    <xdr:sp macro="" textlink="">
      <xdr:nvSpPr>
        <xdr:cNvPr id="449" name="将来負担の状況最小値テキスト"/>
        <xdr:cNvSpPr txBox="1"/>
      </xdr:nvSpPr>
      <xdr:spPr>
        <a:xfrm>
          <a:off x="17106900" y="386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137.7</a:t>
          </a:r>
          <a:endParaRPr kumimoji="1" lang="ja-JP" altLang="en-US" sz="1000" b="1">
            <a:latin typeface="ＭＳ Ｐゴシック"/>
          </a:endParaRPr>
        </a:p>
      </xdr:txBody>
    </xdr:sp>
    <xdr:clientData/>
  </xdr:oneCellAnchor>
  <xdr:twoCellAnchor>
    <xdr:from>
      <xdr:col>24</xdr:col>
      <xdr:colOff>469900</xdr:colOff>
      <xdr:row>22</xdr:row>
      <xdr:rowOff>123553</xdr:rowOff>
    </xdr:from>
    <xdr:to>
      <xdr:col>24</xdr:col>
      <xdr:colOff>647700</xdr:colOff>
      <xdr:row>22</xdr:row>
      <xdr:rowOff>123553</xdr:rowOff>
    </xdr:to>
    <xdr:cxnSp macro="">
      <xdr:nvCxnSpPr>
        <xdr:cNvPr id="450" name="直線コネクタ 449"/>
        <xdr:cNvCxnSpPr/>
      </xdr:nvCxnSpPr>
      <xdr:spPr>
        <a:xfrm>
          <a:off x="16929100" y="389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98109</xdr:rowOff>
    </xdr:from>
    <xdr:ext cx="762000" cy="259045"/>
    <xdr:sp macro="" textlink="">
      <xdr:nvSpPr>
        <xdr:cNvPr id="451" name="将来負担の状況最大値テキスト"/>
        <xdr:cNvSpPr txBox="1"/>
      </xdr:nvSpPr>
      <xdr:spPr>
        <a:xfrm>
          <a:off x="17106900" y="21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24</xdr:col>
      <xdr:colOff>469900</xdr:colOff>
      <xdr:row>14</xdr:row>
      <xdr:rowOff>11732</xdr:rowOff>
    </xdr:from>
    <xdr:to>
      <xdr:col>24</xdr:col>
      <xdr:colOff>647700</xdr:colOff>
      <xdr:row>14</xdr:row>
      <xdr:rowOff>11732</xdr:rowOff>
    </xdr:to>
    <xdr:cxnSp macro="">
      <xdr:nvCxnSpPr>
        <xdr:cNvPr id="452" name="直線コネクタ 451"/>
        <xdr:cNvCxnSpPr/>
      </xdr:nvCxnSpPr>
      <xdr:spPr>
        <a:xfrm>
          <a:off x="16929100" y="24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46281</xdr:rowOff>
    </xdr:from>
    <xdr:ext cx="762000" cy="259045"/>
    <xdr:sp macro="" textlink="">
      <xdr:nvSpPr>
        <xdr:cNvPr id="453" name="将来負担の状況平均値テキスト"/>
        <xdr:cNvSpPr txBox="1"/>
      </xdr:nvSpPr>
      <xdr:spPr>
        <a:xfrm>
          <a:off x="17106900" y="2789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74204</xdr:rowOff>
    </xdr:from>
    <xdr:to>
      <xdr:col>24</xdr:col>
      <xdr:colOff>609600</xdr:colOff>
      <xdr:row>17</xdr:row>
      <xdr:rowOff>4354</xdr:rowOff>
    </xdr:to>
    <xdr:sp macro="" textlink="">
      <xdr:nvSpPr>
        <xdr:cNvPr id="454" name="フローチャート : 判断 453"/>
        <xdr:cNvSpPr/>
      </xdr:nvSpPr>
      <xdr:spPr>
        <a:xfrm>
          <a:off x="169672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9616</xdr:rowOff>
    </xdr:from>
    <xdr:to>
      <xdr:col>23</xdr:col>
      <xdr:colOff>457200</xdr:colOff>
      <xdr:row>17</xdr:row>
      <xdr:rowOff>111216</xdr:rowOff>
    </xdr:to>
    <xdr:sp macro="" textlink="">
      <xdr:nvSpPr>
        <xdr:cNvPr id="455" name="フローチャート : 判断 454"/>
        <xdr:cNvSpPr/>
      </xdr:nvSpPr>
      <xdr:spPr>
        <a:xfrm>
          <a:off x="16129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121393</xdr:rowOff>
    </xdr:from>
    <xdr:ext cx="736600" cy="259045"/>
    <xdr:sp macro="" textlink="">
      <xdr:nvSpPr>
        <xdr:cNvPr id="456" name="テキスト ボックス 455"/>
        <xdr:cNvSpPr txBox="1"/>
      </xdr:nvSpPr>
      <xdr:spPr>
        <a:xfrm>
          <a:off x="15798800" y="269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147501</xdr:rowOff>
    </xdr:from>
    <xdr:to>
      <xdr:col>22</xdr:col>
      <xdr:colOff>254000</xdr:colOff>
      <xdr:row>18</xdr:row>
      <xdr:rowOff>77651</xdr:rowOff>
    </xdr:to>
    <xdr:sp macro="" textlink="">
      <xdr:nvSpPr>
        <xdr:cNvPr id="457" name="フローチャート : 判断 456"/>
        <xdr:cNvSpPr/>
      </xdr:nvSpPr>
      <xdr:spPr>
        <a:xfrm>
          <a:off x="15240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87828</xdr:rowOff>
    </xdr:from>
    <xdr:ext cx="762000" cy="259045"/>
    <xdr:sp macro="" textlink="">
      <xdr:nvSpPr>
        <xdr:cNvPr id="458" name="テキスト ボックス 457"/>
        <xdr:cNvSpPr txBox="1"/>
      </xdr:nvSpPr>
      <xdr:spPr>
        <a:xfrm>
          <a:off x="14909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136011</xdr:rowOff>
    </xdr:from>
    <xdr:to>
      <xdr:col>21</xdr:col>
      <xdr:colOff>50800</xdr:colOff>
      <xdr:row>18</xdr:row>
      <xdr:rowOff>66161</xdr:rowOff>
    </xdr:to>
    <xdr:sp macro="" textlink="">
      <xdr:nvSpPr>
        <xdr:cNvPr id="459" name="フローチャート : 判断 458"/>
        <xdr:cNvSpPr/>
      </xdr:nvSpPr>
      <xdr:spPr>
        <a:xfrm>
          <a:off x="14351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76338</xdr:rowOff>
    </xdr:from>
    <xdr:ext cx="762000" cy="259045"/>
    <xdr:sp macro="" textlink="">
      <xdr:nvSpPr>
        <xdr:cNvPr id="460" name="テキスト ボックス 459"/>
        <xdr:cNvSpPr txBox="1"/>
      </xdr:nvSpPr>
      <xdr:spPr>
        <a:xfrm>
          <a:off x="14020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23162</xdr:rowOff>
    </xdr:from>
    <xdr:to>
      <xdr:col>19</xdr:col>
      <xdr:colOff>533400</xdr:colOff>
      <xdr:row>18</xdr:row>
      <xdr:rowOff>124762</xdr:rowOff>
    </xdr:to>
    <xdr:sp macro="" textlink="">
      <xdr:nvSpPr>
        <xdr:cNvPr id="461" name="フローチャート : 判断 460"/>
        <xdr:cNvSpPr/>
      </xdr:nvSpPr>
      <xdr:spPr>
        <a:xfrm>
          <a:off x="13462000" y="310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134939</xdr:rowOff>
    </xdr:from>
    <xdr:ext cx="762000" cy="259045"/>
    <xdr:sp macro="" textlink="">
      <xdr:nvSpPr>
        <xdr:cNvPr id="462" name="テキスト ボックス 461"/>
        <xdr:cNvSpPr txBox="1"/>
      </xdr:nvSpPr>
      <xdr:spPr>
        <a:xfrm>
          <a:off x="13131800" y="287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100,815
95,637
87.60
29,853,062
27,967,913
1,702,706
18,906,436
17,118,327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も最も職員数が少ないこともあり、人件費に係る経常収支比率は類似団体や全国平均と比べても低く、良好な状態を保っています。今後も「可児市定員適正化計画」に基づき、職員数を適正に管理していき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124714</xdr:rowOff>
    </xdr:from>
    <xdr:to>
      <xdr:col>7</xdr:col>
      <xdr:colOff>15875</xdr:colOff>
      <xdr:row>41</xdr:row>
      <xdr:rowOff>152146</xdr:rowOff>
    </xdr:to>
    <xdr:cxnSp macro="">
      <xdr:nvCxnSpPr>
        <xdr:cNvPr id="58" name="直線コネクタ 57"/>
        <xdr:cNvCxnSpPr/>
      </xdr:nvCxnSpPr>
      <xdr:spPr>
        <a:xfrm flipV="1">
          <a:off x="4826000" y="5782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124223</xdr:rowOff>
    </xdr:from>
    <xdr:ext cx="762000" cy="259045"/>
    <xdr:sp macro="" textlink="">
      <xdr:nvSpPr>
        <xdr:cNvPr id="59"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41</xdr:row>
      <xdr:rowOff>152146</xdr:rowOff>
    </xdr:from>
    <xdr:to>
      <xdr:col>7</xdr:col>
      <xdr:colOff>104775</xdr:colOff>
      <xdr:row>41</xdr:row>
      <xdr:rowOff>152146</xdr:rowOff>
    </xdr:to>
    <xdr:cxnSp macro="">
      <xdr:nvCxnSpPr>
        <xdr:cNvPr id="60" name="直線コネクタ 59"/>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39641</xdr:rowOff>
    </xdr:from>
    <xdr:ext cx="762000" cy="259045"/>
    <xdr:sp macro="" textlink="">
      <xdr:nvSpPr>
        <xdr:cNvPr id="61"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33</xdr:row>
      <xdr:rowOff>124714</xdr:rowOff>
    </xdr:from>
    <xdr:to>
      <xdr:col>7</xdr:col>
      <xdr:colOff>104775</xdr:colOff>
      <xdr:row>33</xdr:row>
      <xdr:rowOff>124714</xdr:rowOff>
    </xdr:to>
    <xdr:cxnSp macro="">
      <xdr:nvCxnSpPr>
        <xdr:cNvPr id="62" name="直線コネクタ 61"/>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92710</xdr:rowOff>
    </xdr:to>
    <xdr:cxnSp macro="">
      <xdr:nvCxnSpPr>
        <xdr:cNvPr id="63" name="直線コネクタ 62"/>
        <xdr:cNvCxnSpPr/>
      </xdr:nvCxnSpPr>
      <xdr:spPr>
        <a:xfrm flipV="1">
          <a:off x="3987800" y="60385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4"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5" name="フローチャート : 判断 64"/>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129286</xdr:rowOff>
    </xdr:to>
    <xdr:cxnSp macro="">
      <xdr:nvCxnSpPr>
        <xdr:cNvPr id="66" name="直線コネクタ 65"/>
        <xdr:cNvCxnSpPr/>
      </xdr:nvCxnSpPr>
      <xdr:spPr>
        <a:xfrm flipV="1">
          <a:off x="3098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92202</xdr:rowOff>
    </xdr:from>
    <xdr:to>
      <xdr:col>5</xdr:col>
      <xdr:colOff>600075</xdr:colOff>
      <xdr:row>38</xdr:row>
      <xdr:rowOff>22352</xdr:rowOff>
    </xdr:to>
    <xdr:sp macro="" textlink="">
      <xdr:nvSpPr>
        <xdr:cNvPr id="67" name="フローチャート : 判断 66"/>
        <xdr:cNvSpPr/>
      </xdr:nvSpPr>
      <xdr:spPr>
        <a:xfrm>
          <a:off x="3937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68" name="テキスト ボックス 67"/>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35</xdr:row>
      <xdr:rowOff>129286</xdr:rowOff>
    </xdr:to>
    <xdr:cxnSp macro="">
      <xdr:nvCxnSpPr>
        <xdr:cNvPr id="69" name="直線コネクタ 68"/>
        <xdr:cNvCxnSpPr/>
      </xdr:nvCxnSpPr>
      <xdr:spPr>
        <a:xfrm>
          <a:off x="2209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147066</xdr:rowOff>
    </xdr:from>
    <xdr:to>
      <xdr:col>4</xdr:col>
      <xdr:colOff>396875</xdr:colOff>
      <xdr:row>38</xdr:row>
      <xdr:rowOff>77215</xdr:rowOff>
    </xdr:to>
    <xdr:sp macro="" textlink="">
      <xdr:nvSpPr>
        <xdr:cNvPr id="70" name="フローチャート : 判断 69"/>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71" name="テキスト ボックス 70"/>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110998</xdr:rowOff>
    </xdr:from>
    <xdr:to>
      <xdr:col>3</xdr:col>
      <xdr:colOff>142875</xdr:colOff>
      <xdr:row>35</xdr:row>
      <xdr:rowOff>147574</xdr:rowOff>
    </xdr:to>
    <xdr:cxnSp macro="">
      <xdr:nvCxnSpPr>
        <xdr:cNvPr id="72" name="直線コネクタ 71"/>
        <xdr:cNvCxnSpPr/>
      </xdr:nvCxnSpPr>
      <xdr:spPr>
        <a:xfrm flipV="1">
          <a:off x="1320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xdr:rowOff>
    </xdr:from>
    <xdr:to>
      <xdr:col>3</xdr:col>
      <xdr:colOff>193675</xdr:colOff>
      <xdr:row>38</xdr:row>
      <xdr:rowOff>113792</xdr:rowOff>
    </xdr:to>
    <xdr:sp macro="" textlink="">
      <xdr:nvSpPr>
        <xdr:cNvPr id="73" name="フローチャート : 判断 72"/>
        <xdr:cNvSpPr/>
      </xdr:nvSpPr>
      <xdr:spPr>
        <a:xfrm>
          <a:off x="2159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74" name="テキスト ボックス 73"/>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75" name="フローチャート :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158496</xdr:rowOff>
    </xdr:from>
    <xdr:to>
      <xdr:col>7</xdr:col>
      <xdr:colOff>66675</xdr:colOff>
      <xdr:row>35</xdr:row>
      <xdr:rowOff>88646</xdr:rowOff>
    </xdr:to>
    <xdr:sp macro="" textlink="">
      <xdr:nvSpPr>
        <xdr:cNvPr id="82" name="円/楕円 81"/>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3573</xdr:rowOff>
    </xdr:from>
    <xdr:ext cx="762000" cy="259045"/>
    <xdr:sp macro="" textlink="">
      <xdr:nvSpPr>
        <xdr:cNvPr id="83" name="人件費該当値テキスト"/>
        <xdr:cNvSpPr txBox="1"/>
      </xdr:nvSpPr>
      <xdr:spPr>
        <a:xfrm>
          <a:off x="4914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4" name="円/楕円 83"/>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5" name="テキスト ボックス 84"/>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78486</xdr:rowOff>
    </xdr:from>
    <xdr:to>
      <xdr:col>4</xdr:col>
      <xdr:colOff>396875</xdr:colOff>
      <xdr:row>36</xdr:row>
      <xdr:rowOff>8636</xdr:rowOff>
    </xdr:to>
    <xdr:sp macro="" textlink="">
      <xdr:nvSpPr>
        <xdr:cNvPr id="86" name="円/楕円 85"/>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18813</xdr:rowOff>
    </xdr:from>
    <xdr:ext cx="762000" cy="259045"/>
    <xdr:sp macro="" textlink="">
      <xdr:nvSpPr>
        <xdr:cNvPr id="87" name="テキスト ボックス 86"/>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60198</xdr:rowOff>
    </xdr:from>
    <xdr:to>
      <xdr:col>3</xdr:col>
      <xdr:colOff>193675</xdr:colOff>
      <xdr:row>35</xdr:row>
      <xdr:rowOff>161798</xdr:rowOff>
    </xdr:to>
    <xdr:sp macro="" textlink="">
      <xdr:nvSpPr>
        <xdr:cNvPr id="88" name="円/楕円 87"/>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525</xdr:rowOff>
    </xdr:from>
    <xdr:ext cx="762000" cy="259045"/>
    <xdr:sp macro="" textlink="">
      <xdr:nvSpPr>
        <xdr:cNvPr id="89" name="テキスト ボックス 88"/>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96774</xdr:rowOff>
    </xdr:from>
    <xdr:to>
      <xdr:col>1</xdr:col>
      <xdr:colOff>676275</xdr:colOff>
      <xdr:row>36</xdr:row>
      <xdr:rowOff>26924</xdr:rowOff>
    </xdr:to>
    <xdr:sp macro="" textlink="">
      <xdr:nvSpPr>
        <xdr:cNvPr id="90" name="円/楕円 89"/>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37101</xdr:rowOff>
    </xdr:from>
    <xdr:ext cx="762000" cy="259045"/>
    <xdr:sp macro="" textlink="">
      <xdr:nvSpPr>
        <xdr:cNvPr id="91" name="テキスト ボックス 90"/>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税関連の委託が増加するなど、経常経費が増額となる中で、普通交付税等の経常一般財源が減少し、経常収支比率としては</a:t>
          </a:r>
          <a:r>
            <a:rPr kumimoji="1" lang="en-US" altLang="ja-JP" sz="1300">
              <a:latin typeface="ＭＳ Ｐゴシック"/>
            </a:rPr>
            <a:t>0.8</a:t>
          </a:r>
          <a:r>
            <a:rPr kumimoji="1" lang="ja-JP" altLang="en-US" sz="1300">
              <a:latin typeface="ＭＳ Ｐゴシック"/>
            </a:rPr>
            <a:t>％の上昇しました。昨年度に引き続き、類似団体や全国平均を下回っている状況が続いているため、事務事業の見直しを図り、物件費の削減に努めます。</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7" name="テキスト ボックス 106"/>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9" name="テキスト ボックス 108"/>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1" name="テキスト ボックス 110"/>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5" name="テキスト ボックス 114"/>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7" name="テキスト ボックス 116"/>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19" name="テキスト ボックス 118"/>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60325</xdr:rowOff>
    </xdr:to>
    <xdr:cxnSp macro="">
      <xdr:nvCxnSpPr>
        <xdr:cNvPr id="123" name="直線コネクタ 122"/>
        <xdr:cNvCxnSpPr/>
      </xdr:nvCxnSpPr>
      <xdr:spPr>
        <a:xfrm flipV="1">
          <a:off x="16510000" y="22987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32402</xdr:rowOff>
    </xdr:from>
    <xdr:ext cx="762000" cy="259045"/>
    <xdr:sp macro="" textlink="">
      <xdr:nvSpPr>
        <xdr:cNvPr id="124" name="物件費最小値テキスト"/>
        <xdr:cNvSpPr txBox="1"/>
      </xdr:nvSpPr>
      <xdr:spPr>
        <a:xfrm>
          <a:off x="165989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21</xdr:row>
      <xdr:rowOff>60325</xdr:rowOff>
    </xdr:from>
    <xdr:to>
      <xdr:col>24</xdr:col>
      <xdr:colOff>120650</xdr:colOff>
      <xdr:row>21</xdr:row>
      <xdr:rowOff>60325</xdr:rowOff>
    </xdr:to>
    <xdr:cxnSp macro="">
      <xdr:nvCxnSpPr>
        <xdr:cNvPr id="125" name="直線コネクタ 124"/>
        <xdr:cNvCxnSpPr/>
      </xdr:nvCxnSpPr>
      <xdr:spPr>
        <a:xfrm>
          <a:off x="16421100" y="36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6"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7" name="直線コネクタ 126"/>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146050</xdr:rowOff>
    </xdr:to>
    <xdr:cxnSp macro="">
      <xdr:nvCxnSpPr>
        <xdr:cNvPr id="128" name="直線コネクタ 127"/>
        <xdr:cNvCxnSpPr/>
      </xdr:nvCxnSpPr>
      <xdr:spPr>
        <a:xfrm>
          <a:off x="15671800" y="2641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9"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30" name="フローチャート : 判断 129"/>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60325</xdr:rowOff>
    </xdr:from>
    <xdr:to>
      <xdr:col>22</xdr:col>
      <xdr:colOff>565150</xdr:colOff>
      <xdr:row>15</xdr:row>
      <xdr:rowOff>69850</xdr:rowOff>
    </xdr:to>
    <xdr:cxnSp macro="">
      <xdr:nvCxnSpPr>
        <xdr:cNvPr id="131" name="直線コネクタ 130"/>
        <xdr:cNvCxnSpPr/>
      </xdr:nvCxnSpPr>
      <xdr:spPr>
        <a:xfrm>
          <a:off x="14782800" y="2632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104775</xdr:rowOff>
    </xdr:from>
    <xdr:to>
      <xdr:col>22</xdr:col>
      <xdr:colOff>615950</xdr:colOff>
      <xdr:row>15</xdr:row>
      <xdr:rowOff>34925</xdr:rowOff>
    </xdr:to>
    <xdr:sp macro="" textlink="">
      <xdr:nvSpPr>
        <xdr:cNvPr id="132" name="フローチャート : 判断 131"/>
        <xdr:cNvSpPr/>
      </xdr:nvSpPr>
      <xdr:spPr>
        <a:xfrm>
          <a:off x="156210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45102</xdr:rowOff>
    </xdr:from>
    <xdr:ext cx="736600" cy="259045"/>
    <xdr:sp macro="" textlink="">
      <xdr:nvSpPr>
        <xdr:cNvPr id="133" name="テキスト ボックス 132"/>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60325</xdr:rowOff>
    </xdr:from>
    <xdr:to>
      <xdr:col>21</xdr:col>
      <xdr:colOff>361950</xdr:colOff>
      <xdr:row>15</xdr:row>
      <xdr:rowOff>88900</xdr:rowOff>
    </xdr:to>
    <xdr:cxnSp macro="">
      <xdr:nvCxnSpPr>
        <xdr:cNvPr id="134" name="直線コネクタ 133"/>
        <xdr:cNvCxnSpPr/>
      </xdr:nvCxnSpPr>
      <xdr:spPr>
        <a:xfrm flipV="1">
          <a:off x="13893800" y="2632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66675</xdr:rowOff>
    </xdr:from>
    <xdr:to>
      <xdr:col>21</xdr:col>
      <xdr:colOff>412750</xdr:colOff>
      <xdr:row>14</xdr:row>
      <xdr:rowOff>168275</xdr:rowOff>
    </xdr:to>
    <xdr:sp macro="" textlink="">
      <xdr:nvSpPr>
        <xdr:cNvPr id="135" name="フローチャート : 判断 134"/>
        <xdr:cNvSpPr/>
      </xdr:nvSpPr>
      <xdr:spPr>
        <a:xfrm>
          <a:off x="14732000" y="24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7002</xdr:rowOff>
    </xdr:from>
    <xdr:ext cx="762000" cy="259045"/>
    <xdr:sp macro="" textlink="">
      <xdr:nvSpPr>
        <xdr:cNvPr id="136" name="テキスト ボックス 135"/>
        <xdr:cNvSpPr txBox="1"/>
      </xdr:nvSpPr>
      <xdr:spPr>
        <a:xfrm>
          <a:off x="14401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88900</xdr:rowOff>
    </xdr:from>
    <xdr:to>
      <xdr:col>20</xdr:col>
      <xdr:colOff>158750</xdr:colOff>
      <xdr:row>15</xdr:row>
      <xdr:rowOff>117475</xdr:rowOff>
    </xdr:to>
    <xdr:cxnSp macro="">
      <xdr:nvCxnSpPr>
        <xdr:cNvPr id="137" name="直線コネクタ 136"/>
        <xdr:cNvCxnSpPr/>
      </xdr:nvCxnSpPr>
      <xdr:spPr>
        <a:xfrm flipV="1">
          <a:off x="13004800" y="2660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76200</xdr:rowOff>
    </xdr:from>
    <xdr:to>
      <xdr:col>19</xdr:col>
      <xdr:colOff>6350</xdr:colOff>
      <xdr:row>16</xdr:row>
      <xdr:rowOff>6350</xdr:rowOff>
    </xdr:to>
    <xdr:sp macro="" textlink="">
      <xdr:nvSpPr>
        <xdr:cNvPr id="140" name="フローチャート : 判断 139"/>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162577</xdr:rowOff>
    </xdr:from>
    <xdr:ext cx="762000" cy="259045"/>
    <xdr:sp macro="" textlink="">
      <xdr:nvSpPr>
        <xdr:cNvPr id="141" name="テキスト ボックス 14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7" name="円/楕円 146"/>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67327</xdr:rowOff>
    </xdr:from>
    <xdr:ext cx="762000" cy="259045"/>
    <xdr:sp macro="" textlink="">
      <xdr:nvSpPr>
        <xdr:cNvPr id="148"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9" name="円/楕円 148"/>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50" name="テキスト ボックス 149"/>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xdr:rowOff>
    </xdr:from>
    <xdr:to>
      <xdr:col>21</xdr:col>
      <xdr:colOff>412750</xdr:colOff>
      <xdr:row>15</xdr:row>
      <xdr:rowOff>111125</xdr:rowOff>
    </xdr:to>
    <xdr:sp macro="" textlink="">
      <xdr:nvSpPr>
        <xdr:cNvPr id="151" name="円/楕円 150"/>
        <xdr:cNvSpPr/>
      </xdr:nvSpPr>
      <xdr:spPr>
        <a:xfrm>
          <a:off x="1473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95902</xdr:rowOff>
    </xdr:from>
    <xdr:ext cx="762000" cy="259045"/>
    <xdr:sp macro="" textlink="">
      <xdr:nvSpPr>
        <xdr:cNvPr id="152" name="テキスト ボックス 151"/>
        <xdr:cNvSpPr txBox="1"/>
      </xdr:nvSpPr>
      <xdr:spPr>
        <a:xfrm>
          <a:off x="14401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38100</xdr:rowOff>
    </xdr:from>
    <xdr:to>
      <xdr:col>20</xdr:col>
      <xdr:colOff>209550</xdr:colOff>
      <xdr:row>15</xdr:row>
      <xdr:rowOff>139700</xdr:rowOff>
    </xdr:to>
    <xdr:sp macro="" textlink="">
      <xdr:nvSpPr>
        <xdr:cNvPr id="153" name="円/楕円 152"/>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149877</xdr:rowOff>
    </xdr:from>
    <xdr:ext cx="762000" cy="259045"/>
    <xdr:sp macro="" textlink="">
      <xdr:nvSpPr>
        <xdr:cNvPr id="154" name="テキスト ボックス 153"/>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66675</xdr:rowOff>
    </xdr:from>
    <xdr:to>
      <xdr:col>19</xdr:col>
      <xdr:colOff>6350</xdr:colOff>
      <xdr:row>15</xdr:row>
      <xdr:rowOff>168275</xdr:rowOff>
    </xdr:to>
    <xdr:sp macro="" textlink="">
      <xdr:nvSpPr>
        <xdr:cNvPr id="155" name="円/楕円 154"/>
        <xdr:cNvSpPr/>
      </xdr:nvSpPr>
      <xdr:spPr>
        <a:xfrm>
          <a:off x="12954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7002</xdr:rowOff>
    </xdr:from>
    <xdr:ext cx="762000" cy="259045"/>
    <xdr:sp macro="" textlink="">
      <xdr:nvSpPr>
        <xdr:cNvPr id="156" name="テキスト ボックス 155"/>
        <xdr:cNvSpPr txBox="1"/>
      </xdr:nvSpPr>
      <xdr:spPr>
        <a:xfrm>
          <a:off x="126238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生活保護費や社会福祉費といった扶助費が増加する中、普通交付税等の経常一般財源は減少しており、扶助費に係る経常収支比率も</a:t>
          </a:r>
          <a:r>
            <a:rPr kumimoji="1" lang="en-US" altLang="ja-JP" sz="1300">
              <a:latin typeface="ＭＳ Ｐゴシック"/>
            </a:rPr>
            <a:t>0.1</a:t>
          </a:r>
          <a:r>
            <a:rPr kumimoji="1" lang="ja-JP" altLang="en-US" sz="1300">
              <a:latin typeface="ＭＳ Ｐゴシック"/>
            </a:rPr>
            <a:t>％上昇しております。今後も少子高齢化が進み、扶助費の増加は避けられませんが、資格審査等の適正化や各種手当の見直しを進めることで、上昇傾向に歯止めをかけるよう努めます。</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1" name="直線コネクタ 170"/>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2" name="テキスト ボックス 171"/>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3" name="直線コネクタ 172"/>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4" name="テキスト ボックス 173"/>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5" name="直線コネクタ 174"/>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6" name="テキスト ボックス 175"/>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7" name="直線コネクタ 176"/>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8" name="テキスト ボックス 177"/>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xdr:rowOff>
    </xdr:to>
    <xdr:cxnSp macro="">
      <xdr:nvCxnSpPr>
        <xdr:cNvPr id="182" name="直線コネクタ 181"/>
        <xdr:cNvCxnSpPr/>
      </xdr:nvCxnSpPr>
      <xdr:spPr>
        <a:xfrm flipV="1">
          <a:off x="4826000" y="92710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144797</xdr:rowOff>
    </xdr:from>
    <xdr:ext cx="762000" cy="259045"/>
    <xdr:sp macro="" textlink="">
      <xdr:nvSpPr>
        <xdr:cNvPr id="183"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6</xdr:col>
      <xdr:colOff>612775</xdr:colOff>
      <xdr:row>61</xdr:row>
      <xdr:rowOff>1270</xdr:rowOff>
    </xdr:from>
    <xdr:to>
      <xdr:col>7</xdr:col>
      <xdr:colOff>104775</xdr:colOff>
      <xdr:row>61</xdr:row>
      <xdr:rowOff>1270</xdr:rowOff>
    </xdr:to>
    <xdr:cxnSp macro="">
      <xdr:nvCxnSpPr>
        <xdr:cNvPr id="184" name="直線コネクタ 183"/>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24130</xdr:rowOff>
    </xdr:from>
    <xdr:to>
      <xdr:col>7</xdr:col>
      <xdr:colOff>15875</xdr:colOff>
      <xdr:row>59</xdr:row>
      <xdr:rowOff>46990</xdr:rowOff>
    </xdr:to>
    <xdr:cxnSp macro="">
      <xdr:nvCxnSpPr>
        <xdr:cNvPr id="187" name="直線コネクタ 186"/>
        <xdr:cNvCxnSpPr/>
      </xdr:nvCxnSpPr>
      <xdr:spPr>
        <a:xfrm>
          <a:off x="3987800" y="1013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81297</xdr:rowOff>
    </xdr:from>
    <xdr:ext cx="762000" cy="259045"/>
    <xdr:sp macro="" textlink="">
      <xdr:nvSpPr>
        <xdr:cNvPr id="188" name="扶助費平均値テキスト"/>
        <xdr:cNvSpPr txBox="1"/>
      </xdr:nvSpPr>
      <xdr:spPr>
        <a:xfrm>
          <a:off x="4914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9" name="フローチャート : 判断 188"/>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59</xdr:row>
      <xdr:rowOff>24130</xdr:rowOff>
    </xdr:to>
    <xdr:cxnSp macro="">
      <xdr:nvCxnSpPr>
        <xdr:cNvPr id="190" name="直線コネクタ 189"/>
        <xdr:cNvCxnSpPr/>
      </xdr:nvCxnSpPr>
      <xdr:spPr>
        <a:xfrm>
          <a:off x="3098800" y="1004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91" name="フローチャート : 判断 190"/>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153687</xdr:rowOff>
    </xdr:from>
    <xdr:ext cx="736600" cy="259045"/>
    <xdr:sp macro="" textlink="">
      <xdr:nvSpPr>
        <xdr:cNvPr id="192" name="テキスト ボックス 191"/>
        <xdr:cNvSpPr txBox="1"/>
      </xdr:nvSpPr>
      <xdr:spPr>
        <a:xfrm>
          <a:off x="3606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104140</xdr:rowOff>
    </xdr:from>
    <xdr:to>
      <xdr:col>4</xdr:col>
      <xdr:colOff>346075</xdr:colOff>
      <xdr:row>58</xdr:row>
      <xdr:rowOff>104140</xdr:rowOff>
    </xdr:to>
    <xdr:cxnSp macro="">
      <xdr:nvCxnSpPr>
        <xdr:cNvPr id="193" name="直線コネクタ 192"/>
        <xdr:cNvCxnSpPr/>
      </xdr:nvCxnSpPr>
      <xdr:spPr>
        <a:xfrm>
          <a:off x="2209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94" name="フローチャート : 判断 193"/>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95" name="テキスト ボックス 19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24130</xdr:rowOff>
    </xdr:from>
    <xdr:to>
      <xdr:col>3</xdr:col>
      <xdr:colOff>142875</xdr:colOff>
      <xdr:row>58</xdr:row>
      <xdr:rowOff>104140</xdr:rowOff>
    </xdr:to>
    <xdr:cxnSp macro="">
      <xdr:nvCxnSpPr>
        <xdr:cNvPr id="196" name="直線コネクタ 195"/>
        <xdr:cNvCxnSpPr/>
      </xdr:nvCxnSpPr>
      <xdr:spPr>
        <a:xfrm>
          <a:off x="1320800" y="9796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110490</xdr:rowOff>
    </xdr:from>
    <xdr:to>
      <xdr:col>3</xdr:col>
      <xdr:colOff>193675</xdr:colOff>
      <xdr:row>58</xdr:row>
      <xdr:rowOff>40640</xdr:rowOff>
    </xdr:to>
    <xdr:sp macro="" textlink="">
      <xdr:nvSpPr>
        <xdr:cNvPr id="197" name="フローチャート : 判断 196"/>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50817</xdr:rowOff>
    </xdr:from>
    <xdr:ext cx="762000" cy="259045"/>
    <xdr:sp macro="" textlink="">
      <xdr:nvSpPr>
        <xdr:cNvPr id="198" name="テキスト ボックス 197"/>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199" name="フローチャート : 判断 198"/>
        <xdr:cNvSpPr/>
      </xdr:nvSpPr>
      <xdr:spPr>
        <a:xfrm>
          <a:off x="1270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85107</xdr:rowOff>
    </xdr:from>
    <xdr:ext cx="762000" cy="259045"/>
    <xdr:sp macro="" textlink="">
      <xdr:nvSpPr>
        <xdr:cNvPr id="200" name="テキスト ボックス 199"/>
        <xdr:cNvSpPr txBox="1"/>
      </xdr:nvSpPr>
      <xdr:spPr>
        <a:xfrm>
          <a:off x="939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167640</xdr:rowOff>
    </xdr:from>
    <xdr:to>
      <xdr:col>7</xdr:col>
      <xdr:colOff>66675</xdr:colOff>
      <xdr:row>59</xdr:row>
      <xdr:rowOff>97790</xdr:rowOff>
    </xdr:to>
    <xdr:sp macro="" textlink="">
      <xdr:nvSpPr>
        <xdr:cNvPr id="206" name="円/楕円 205"/>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139717</xdr:rowOff>
    </xdr:from>
    <xdr:ext cx="762000" cy="259045"/>
    <xdr:sp macro="" textlink="">
      <xdr:nvSpPr>
        <xdr:cNvPr id="207" name="扶助費該当値テキスト"/>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144780</xdr:rowOff>
    </xdr:from>
    <xdr:to>
      <xdr:col>5</xdr:col>
      <xdr:colOff>600075</xdr:colOff>
      <xdr:row>59</xdr:row>
      <xdr:rowOff>74930</xdr:rowOff>
    </xdr:to>
    <xdr:sp macro="" textlink="">
      <xdr:nvSpPr>
        <xdr:cNvPr id="208" name="円/楕円 207"/>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59707</xdr:rowOff>
    </xdr:from>
    <xdr:ext cx="736600" cy="259045"/>
    <xdr:sp macro="" textlink="">
      <xdr:nvSpPr>
        <xdr:cNvPr id="209" name="テキスト ボックス 208"/>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53340</xdr:rowOff>
    </xdr:from>
    <xdr:to>
      <xdr:col>4</xdr:col>
      <xdr:colOff>396875</xdr:colOff>
      <xdr:row>58</xdr:row>
      <xdr:rowOff>154940</xdr:rowOff>
    </xdr:to>
    <xdr:sp macro="" textlink="">
      <xdr:nvSpPr>
        <xdr:cNvPr id="210" name="円/楕円 209"/>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139717</xdr:rowOff>
    </xdr:from>
    <xdr:ext cx="762000" cy="259045"/>
    <xdr:sp macro="" textlink="">
      <xdr:nvSpPr>
        <xdr:cNvPr id="211" name="テキスト ボックス 210"/>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53340</xdr:rowOff>
    </xdr:from>
    <xdr:to>
      <xdr:col>3</xdr:col>
      <xdr:colOff>193675</xdr:colOff>
      <xdr:row>58</xdr:row>
      <xdr:rowOff>154940</xdr:rowOff>
    </xdr:to>
    <xdr:sp macro="" textlink="">
      <xdr:nvSpPr>
        <xdr:cNvPr id="212" name="円/楕円 211"/>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139717</xdr:rowOff>
    </xdr:from>
    <xdr:ext cx="762000" cy="259045"/>
    <xdr:sp macro="" textlink="">
      <xdr:nvSpPr>
        <xdr:cNvPr id="213" name="テキスト ボックス 212"/>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14" name="円/楕円 213"/>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15" name="テキスト ボックス 214"/>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全国平均を上回っているのは、繰出金が主な要因です。主に公債費元利償還金に充当される経費である下水道３会計（公共下水道事業特別会計、特定環境保全下水道事業特別会計、農業集落排水事業特別会計）への繰出金が必要なためです。平成</a:t>
          </a:r>
          <a:r>
            <a:rPr kumimoji="1" lang="en-US" altLang="ja-JP" sz="1300">
              <a:latin typeface="ＭＳ Ｐゴシック"/>
            </a:rPr>
            <a:t>25</a:t>
          </a:r>
          <a:r>
            <a:rPr kumimoji="1" lang="ja-JP" altLang="en-US" sz="1300">
              <a:latin typeface="ＭＳ Ｐゴシック"/>
            </a:rPr>
            <a:t>年度はこの繰出金が減額したため、経常収支比率も</a:t>
          </a:r>
          <a:r>
            <a:rPr kumimoji="1" lang="en-US" altLang="ja-JP" sz="1300">
              <a:latin typeface="ＭＳ Ｐゴシック"/>
            </a:rPr>
            <a:t>0.2</a:t>
          </a:r>
          <a:r>
            <a:rPr kumimoji="1" lang="ja-JP" altLang="en-US" sz="1300">
              <a:latin typeface="ＭＳ Ｐゴシック"/>
            </a:rPr>
            <a:t>％減少しています。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120650</xdr:rowOff>
    </xdr:from>
    <xdr:to>
      <xdr:col>24</xdr:col>
      <xdr:colOff>31750</xdr:colOff>
      <xdr:row>61</xdr:row>
      <xdr:rowOff>107950</xdr:rowOff>
    </xdr:to>
    <xdr:cxnSp macro="">
      <xdr:nvCxnSpPr>
        <xdr:cNvPr id="243" name="直線コネクタ 242"/>
        <xdr:cNvCxnSpPr/>
      </xdr:nvCxnSpPr>
      <xdr:spPr>
        <a:xfrm flipV="1">
          <a:off x="16510000" y="9207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35577</xdr:rowOff>
    </xdr:from>
    <xdr:ext cx="762000" cy="259045"/>
    <xdr:sp macro="" textlink="">
      <xdr:nvSpPr>
        <xdr:cNvPr id="246"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120650</xdr:rowOff>
    </xdr:from>
    <xdr:to>
      <xdr:col>24</xdr:col>
      <xdr:colOff>120650</xdr:colOff>
      <xdr:row>53</xdr:row>
      <xdr:rowOff>120650</xdr:rowOff>
    </xdr:to>
    <xdr:cxnSp macro="">
      <xdr:nvCxnSpPr>
        <xdr:cNvPr id="247" name="直線コネクタ 246"/>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120650</xdr:rowOff>
    </xdr:from>
    <xdr:to>
      <xdr:col>24</xdr:col>
      <xdr:colOff>31750</xdr:colOff>
      <xdr:row>59</xdr:row>
      <xdr:rowOff>146050</xdr:rowOff>
    </xdr:to>
    <xdr:cxnSp macro="">
      <xdr:nvCxnSpPr>
        <xdr:cNvPr id="248" name="直線コネクタ 247"/>
        <xdr:cNvCxnSpPr/>
      </xdr:nvCxnSpPr>
      <xdr:spPr>
        <a:xfrm flipV="1">
          <a:off x="15671800" y="1023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63500</xdr:rowOff>
    </xdr:from>
    <xdr:to>
      <xdr:col>22</xdr:col>
      <xdr:colOff>565150</xdr:colOff>
      <xdr:row>59</xdr:row>
      <xdr:rowOff>146050</xdr:rowOff>
    </xdr:to>
    <xdr:cxnSp macro="">
      <xdr:nvCxnSpPr>
        <xdr:cNvPr id="251" name="直線コネクタ 250"/>
        <xdr:cNvCxnSpPr/>
      </xdr:nvCxnSpPr>
      <xdr:spPr>
        <a:xfrm>
          <a:off x="14782800" y="10007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165100</xdr:rowOff>
    </xdr:from>
    <xdr:to>
      <xdr:col>22</xdr:col>
      <xdr:colOff>615950</xdr:colOff>
      <xdr:row>57</xdr:row>
      <xdr:rowOff>95250</xdr:rowOff>
    </xdr:to>
    <xdr:sp macro="" textlink="">
      <xdr:nvSpPr>
        <xdr:cNvPr id="252" name="フローチャート : 判断 251"/>
        <xdr:cNvSpPr/>
      </xdr:nvSpPr>
      <xdr:spPr>
        <a:xfrm>
          <a:off x="15621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53" name="テキスト ボックス 252"/>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63500</xdr:rowOff>
    </xdr:from>
    <xdr:to>
      <xdr:col>21</xdr:col>
      <xdr:colOff>361950</xdr:colOff>
      <xdr:row>59</xdr:row>
      <xdr:rowOff>31750</xdr:rowOff>
    </xdr:to>
    <xdr:cxnSp macro="">
      <xdr:nvCxnSpPr>
        <xdr:cNvPr id="254" name="直線コネクタ 253"/>
        <xdr:cNvCxnSpPr/>
      </xdr:nvCxnSpPr>
      <xdr:spPr>
        <a:xfrm flipV="1">
          <a:off x="13893800" y="10007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55" name="フローチャート : 判断 254"/>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6" name="テキスト ボックス 255"/>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31750</xdr:rowOff>
    </xdr:to>
    <xdr:cxnSp macro="">
      <xdr:nvCxnSpPr>
        <xdr:cNvPr id="257" name="直線コネクタ 256"/>
        <xdr:cNvCxnSpPr/>
      </xdr:nvCxnSpPr>
      <xdr:spPr>
        <a:xfrm>
          <a:off x="13004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8" name="フローチャート : 判断 257"/>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9" name="テキスト ボックス 258"/>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0" name="フローチャート : 判断 259"/>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1" name="テキスト ボックス 260"/>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67" name="円/楕円 266"/>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8"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69" name="円/楕円 268"/>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0" name="テキスト ボックス 269"/>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xdr:rowOff>
    </xdr:from>
    <xdr:to>
      <xdr:col>21</xdr:col>
      <xdr:colOff>412750</xdr:colOff>
      <xdr:row>58</xdr:row>
      <xdr:rowOff>114300</xdr:rowOff>
    </xdr:to>
    <xdr:sp macro="" textlink="">
      <xdr:nvSpPr>
        <xdr:cNvPr id="271" name="円/楕円 270"/>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99077</xdr:rowOff>
    </xdr:from>
    <xdr:ext cx="762000" cy="259045"/>
    <xdr:sp macro="" textlink="">
      <xdr:nvSpPr>
        <xdr:cNvPr id="272" name="テキスト ボックス 271"/>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3" name="円/楕円 272"/>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4" name="テキスト ボックス 273"/>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75" name="円/楕円 274"/>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76" name="テキスト ボックス 275"/>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主なものが、ごみ処理と消防関係の一部事務組合への負担金となっているため、経常収支比率は類似団体や全国平均を上回っています。今後も一部事務組合の事業内容について改善・効率化を進めるよう協議していきます。</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33274</xdr:rowOff>
    </xdr:from>
    <xdr:to>
      <xdr:col>24</xdr:col>
      <xdr:colOff>31750</xdr:colOff>
      <xdr:row>41</xdr:row>
      <xdr:rowOff>88138</xdr:rowOff>
    </xdr:to>
    <xdr:cxnSp macro="">
      <xdr:nvCxnSpPr>
        <xdr:cNvPr id="302" name="直線コネクタ 301"/>
        <xdr:cNvCxnSpPr/>
      </xdr:nvCxnSpPr>
      <xdr:spPr>
        <a:xfrm flipV="1">
          <a:off x="16510000" y="569112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303"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4" name="直線コネクタ 303"/>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119651</xdr:rowOff>
    </xdr:from>
    <xdr:ext cx="762000" cy="259045"/>
    <xdr:sp macro="" textlink="">
      <xdr:nvSpPr>
        <xdr:cNvPr id="305" name="補助費等最大値テキスト"/>
        <xdr:cNvSpPr txBox="1"/>
      </xdr:nvSpPr>
      <xdr:spPr>
        <a:xfrm>
          <a:off x="16598900" y="54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33</xdr:row>
      <xdr:rowOff>33274</xdr:rowOff>
    </xdr:from>
    <xdr:to>
      <xdr:col>24</xdr:col>
      <xdr:colOff>120650</xdr:colOff>
      <xdr:row>33</xdr:row>
      <xdr:rowOff>33274</xdr:rowOff>
    </xdr:to>
    <xdr:cxnSp macro="">
      <xdr:nvCxnSpPr>
        <xdr:cNvPr id="306" name="直線コネクタ 305"/>
        <xdr:cNvCxnSpPr/>
      </xdr:nvCxnSpPr>
      <xdr:spPr>
        <a:xfrm>
          <a:off x="16421100" y="569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81280</xdr:rowOff>
    </xdr:to>
    <xdr:cxnSp macro="">
      <xdr:nvCxnSpPr>
        <xdr:cNvPr id="307" name="直線コネクタ 306"/>
        <xdr:cNvCxnSpPr/>
      </xdr:nvCxnSpPr>
      <xdr:spPr>
        <a:xfrm>
          <a:off x="15671800" y="659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8"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9" name="フローチャート : 判断 308"/>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145288</xdr:rowOff>
    </xdr:to>
    <xdr:cxnSp macro="">
      <xdr:nvCxnSpPr>
        <xdr:cNvPr id="310" name="直線コネクタ 309"/>
        <xdr:cNvCxnSpPr/>
      </xdr:nvCxnSpPr>
      <xdr:spPr>
        <a:xfrm flipV="1">
          <a:off x="14782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1" name="フローチャート : 判断 310"/>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2" name="テキスト ボックス 31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145288</xdr:rowOff>
    </xdr:from>
    <xdr:to>
      <xdr:col>21</xdr:col>
      <xdr:colOff>361950</xdr:colOff>
      <xdr:row>39</xdr:row>
      <xdr:rowOff>56134</xdr:rowOff>
    </xdr:to>
    <xdr:cxnSp macro="">
      <xdr:nvCxnSpPr>
        <xdr:cNvPr id="313" name="直線コネクタ 312"/>
        <xdr:cNvCxnSpPr/>
      </xdr:nvCxnSpPr>
      <xdr:spPr>
        <a:xfrm flipV="1">
          <a:off x="13893800" y="66603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4" name="フローチャート : 判断 313"/>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5" name="テキスト ボックス 31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56134</xdr:rowOff>
    </xdr:from>
    <xdr:to>
      <xdr:col>20</xdr:col>
      <xdr:colOff>158750</xdr:colOff>
      <xdr:row>39</xdr:row>
      <xdr:rowOff>101854</xdr:rowOff>
    </xdr:to>
    <xdr:cxnSp macro="">
      <xdr:nvCxnSpPr>
        <xdr:cNvPr id="316" name="直線コネクタ 315"/>
        <xdr:cNvCxnSpPr/>
      </xdr:nvCxnSpPr>
      <xdr:spPr>
        <a:xfrm flipV="1">
          <a:off x="13004800" y="67426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9" name="フローチャート : 判断 318"/>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0" name="テキスト ボックス 319"/>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30480</xdr:rowOff>
    </xdr:from>
    <xdr:to>
      <xdr:col>24</xdr:col>
      <xdr:colOff>82550</xdr:colOff>
      <xdr:row>38</xdr:row>
      <xdr:rowOff>132080</xdr:rowOff>
    </xdr:to>
    <xdr:sp macro="" textlink="">
      <xdr:nvSpPr>
        <xdr:cNvPr id="326" name="円/楕円 325"/>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2557</xdr:rowOff>
    </xdr:from>
    <xdr:ext cx="762000" cy="259045"/>
    <xdr:sp macro="" textlink="">
      <xdr:nvSpPr>
        <xdr:cNvPr id="327"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8" name="円/楕円 327"/>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9" name="テキスト ボックス 328"/>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94488</xdr:rowOff>
    </xdr:from>
    <xdr:to>
      <xdr:col>21</xdr:col>
      <xdr:colOff>412750</xdr:colOff>
      <xdr:row>39</xdr:row>
      <xdr:rowOff>24638</xdr:rowOff>
    </xdr:to>
    <xdr:sp macro="" textlink="">
      <xdr:nvSpPr>
        <xdr:cNvPr id="330" name="円/楕円 329"/>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9415</xdr:rowOff>
    </xdr:from>
    <xdr:ext cx="762000" cy="259045"/>
    <xdr:sp macro="" textlink="">
      <xdr:nvSpPr>
        <xdr:cNvPr id="331" name="テキスト ボックス 330"/>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5334</xdr:rowOff>
    </xdr:from>
    <xdr:to>
      <xdr:col>20</xdr:col>
      <xdr:colOff>209550</xdr:colOff>
      <xdr:row>39</xdr:row>
      <xdr:rowOff>106934</xdr:rowOff>
    </xdr:to>
    <xdr:sp macro="" textlink="">
      <xdr:nvSpPr>
        <xdr:cNvPr id="332" name="円/楕円 331"/>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91711</xdr:rowOff>
    </xdr:from>
    <xdr:ext cx="762000" cy="259045"/>
    <xdr:sp macro="" textlink="">
      <xdr:nvSpPr>
        <xdr:cNvPr id="333" name="テキスト ボックス 332"/>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51054</xdr:rowOff>
    </xdr:from>
    <xdr:to>
      <xdr:col>19</xdr:col>
      <xdr:colOff>6350</xdr:colOff>
      <xdr:row>39</xdr:row>
      <xdr:rowOff>152654</xdr:rowOff>
    </xdr:to>
    <xdr:sp macro="" textlink="">
      <xdr:nvSpPr>
        <xdr:cNvPr id="334" name="円/楕円 333"/>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137431</xdr:rowOff>
    </xdr:from>
    <xdr:ext cx="762000" cy="259045"/>
    <xdr:sp macro="" textlink="">
      <xdr:nvSpPr>
        <xdr:cNvPr id="335" name="テキスト ボックス 334"/>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を元金償還額以下に抑制することで、公債費に係る経常収支比率は減少傾向を維持しています。今後も公債費削減に取り組むとともに、下水道会計の借入も含めた市全体での公債費負担の抑制に努めます。</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152400</xdr:rowOff>
    </xdr:from>
    <xdr:to>
      <xdr:col>7</xdr:col>
      <xdr:colOff>15875</xdr:colOff>
      <xdr:row>81</xdr:row>
      <xdr:rowOff>82550</xdr:rowOff>
    </xdr:to>
    <xdr:cxnSp macro="">
      <xdr:nvCxnSpPr>
        <xdr:cNvPr id="363" name="直線コネクタ 362"/>
        <xdr:cNvCxnSpPr/>
      </xdr:nvCxnSpPr>
      <xdr:spPr>
        <a:xfrm flipV="1">
          <a:off x="4826000" y="124968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4"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65" name="直線コネクタ 364"/>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67327</xdr:rowOff>
    </xdr:from>
    <xdr:ext cx="762000" cy="259045"/>
    <xdr:sp macro="" textlink="">
      <xdr:nvSpPr>
        <xdr:cNvPr id="366" name="公債費最大値テキスト"/>
        <xdr:cNvSpPr txBox="1"/>
      </xdr:nvSpPr>
      <xdr:spPr>
        <a:xfrm>
          <a:off x="49149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72</xdr:row>
      <xdr:rowOff>152400</xdr:rowOff>
    </xdr:from>
    <xdr:to>
      <xdr:col>7</xdr:col>
      <xdr:colOff>104775</xdr:colOff>
      <xdr:row>72</xdr:row>
      <xdr:rowOff>152400</xdr:rowOff>
    </xdr:to>
    <xdr:cxnSp macro="">
      <xdr:nvCxnSpPr>
        <xdr:cNvPr id="367" name="直線コネクタ 366"/>
        <xdr:cNvCxnSpPr/>
      </xdr:nvCxnSpPr>
      <xdr:spPr>
        <a:xfrm>
          <a:off x="4737100" y="1249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152400</xdr:rowOff>
    </xdr:from>
    <xdr:to>
      <xdr:col>7</xdr:col>
      <xdr:colOff>15875</xdr:colOff>
      <xdr:row>73</xdr:row>
      <xdr:rowOff>31750</xdr:rowOff>
    </xdr:to>
    <xdr:cxnSp macro="">
      <xdr:nvCxnSpPr>
        <xdr:cNvPr id="368" name="直線コネクタ 367"/>
        <xdr:cNvCxnSpPr/>
      </xdr:nvCxnSpPr>
      <xdr:spPr>
        <a:xfrm flipV="1">
          <a:off x="3987800" y="12496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69"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0" name="フローチャート : 判断 369"/>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31750</xdr:rowOff>
    </xdr:from>
    <xdr:to>
      <xdr:col>5</xdr:col>
      <xdr:colOff>549275</xdr:colOff>
      <xdr:row>73</xdr:row>
      <xdr:rowOff>69850</xdr:rowOff>
    </xdr:to>
    <xdr:cxnSp macro="">
      <xdr:nvCxnSpPr>
        <xdr:cNvPr id="371" name="直線コネクタ 370"/>
        <xdr:cNvCxnSpPr/>
      </xdr:nvCxnSpPr>
      <xdr:spPr>
        <a:xfrm flipV="1">
          <a:off x="3098800" y="12547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165100</xdr:rowOff>
    </xdr:from>
    <xdr:to>
      <xdr:col>5</xdr:col>
      <xdr:colOff>600075</xdr:colOff>
      <xdr:row>77</xdr:row>
      <xdr:rowOff>95250</xdr:rowOff>
    </xdr:to>
    <xdr:sp macro="" textlink="">
      <xdr:nvSpPr>
        <xdr:cNvPr id="372" name="フローチャート : 判断 371"/>
        <xdr:cNvSpPr/>
      </xdr:nvSpPr>
      <xdr:spPr>
        <a:xfrm>
          <a:off x="3937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3" name="テキスト ボックス 372"/>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44450</xdr:rowOff>
    </xdr:from>
    <xdr:to>
      <xdr:col>4</xdr:col>
      <xdr:colOff>346075</xdr:colOff>
      <xdr:row>73</xdr:row>
      <xdr:rowOff>69850</xdr:rowOff>
    </xdr:to>
    <xdr:cxnSp macro="">
      <xdr:nvCxnSpPr>
        <xdr:cNvPr id="374" name="直線コネクタ 373"/>
        <xdr:cNvCxnSpPr/>
      </xdr:nvCxnSpPr>
      <xdr:spPr>
        <a:xfrm>
          <a:off x="2209800" y="1256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152400</xdr:rowOff>
    </xdr:from>
    <xdr:to>
      <xdr:col>4</xdr:col>
      <xdr:colOff>396875</xdr:colOff>
      <xdr:row>77</xdr:row>
      <xdr:rowOff>82550</xdr:rowOff>
    </xdr:to>
    <xdr:sp macro="" textlink="">
      <xdr:nvSpPr>
        <xdr:cNvPr id="375" name="フローチャート : 判断 374"/>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76" name="テキスト ボックス 37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44450</xdr:rowOff>
    </xdr:from>
    <xdr:to>
      <xdr:col>3</xdr:col>
      <xdr:colOff>142875</xdr:colOff>
      <xdr:row>73</xdr:row>
      <xdr:rowOff>57150</xdr:rowOff>
    </xdr:to>
    <xdr:cxnSp macro="">
      <xdr:nvCxnSpPr>
        <xdr:cNvPr id="377" name="直線コネクタ 376"/>
        <xdr:cNvCxnSpPr/>
      </xdr:nvCxnSpPr>
      <xdr:spPr>
        <a:xfrm flipV="1">
          <a:off x="1320800" y="1256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107950</xdr:rowOff>
    </xdr:from>
    <xdr:to>
      <xdr:col>3</xdr:col>
      <xdr:colOff>193675</xdr:colOff>
      <xdr:row>76</xdr:row>
      <xdr:rowOff>38100</xdr:rowOff>
    </xdr:to>
    <xdr:sp macro="" textlink="">
      <xdr:nvSpPr>
        <xdr:cNvPr id="378" name="フローチャート : 判断 377"/>
        <xdr:cNvSpPr/>
      </xdr:nvSpPr>
      <xdr:spPr>
        <a:xfrm>
          <a:off x="2159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22877</xdr:rowOff>
    </xdr:from>
    <xdr:ext cx="762000" cy="259045"/>
    <xdr:sp macro="" textlink="">
      <xdr:nvSpPr>
        <xdr:cNvPr id="379" name="テキスト ボックス 378"/>
        <xdr:cNvSpPr txBox="1"/>
      </xdr:nvSpPr>
      <xdr:spPr>
        <a:xfrm>
          <a:off x="1828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xdr:rowOff>
    </xdr:from>
    <xdr:to>
      <xdr:col>1</xdr:col>
      <xdr:colOff>676275</xdr:colOff>
      <xdr:row>76</xdr:row>
      <xdr:rowOff>114300</xdr:rowOff>
    </xdr:to>
    <xdr:sp macro="" textlink="">
      <xdr:nvSpPr>
        <xdr:cNvPr id="380" name="フローチャート : 判断 379"/>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99077</xdr:rowOff>
    </xdr:from>
    <xdr:ext cx="762000" cy="259045"/>
    <xdr:sp macro="" textlink="">
      <xdr:nvSpPr>
        <xdr:cNvPr id="381" name="テキスト ボックス 380"/>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72</xdr:row>
      <xdr:rowOff>101600</xdr:rowOff>
    </xdr:from>
    <xdr:to>
      <xdr:col>7</xdr:col>
      <xdr:colOff>66675</xdr:colOff>
      <xdr:row>73</xdr:row>
      <xdr:rowOff>31750</xdr:rowOff>
    </xdr:to>
    <xdr:sp macro="" textlink="">
      <xdr:nvSpPr>
        <xdr:cNvPr id="387" name="円/楕円 386"/>
        <xdr:cNvSpPr/>
      </xdr:nvSpPr>
      <xdr:spPr>
        <a:xfrm>
          <a:off x="47752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10177</xdr:rowOff>
    </xdr:from>
    <xdr:ext cx="762000" cy="259045"/>
    <xdr:sp macro="" textlink="">
      <xdr:nvSpPr>
        <xdr:cNvPr id="388" name="公債費該当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152400</xdr:rowOff>
    </xdr:from>
    <xdr:to>
      <xdr:col>5</xdr:col>
      <xdr:colOff>600075</xdr:colOff>
      <xdr:row>73</xdr:row>
      <xdr:rowOff>82550</xdr:rowOff>
    </xdr:to>
    <xdr:sp macro="" textlink="">
      <xdr:nvSpPr>
        <xdr:cNvPr id="389" name="円/楕円 388"/>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92727</xdr:rowOff>
    </xdr:from>
    <xdr:ext cx="736600" cy="259045"/>
    <xdr:sp macro="" textlink="">
      <xdr:nvSpPr>
        <xdr:cNvPr id="390" name="テキスト ボックス 389"/>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19050</xdr:rowOff>
    </xdr:from>
    <xdr:to>
      <xdr:col>4</xdr:col>
      <xdr:colOff>396875</xdr:colOff>
      <xdr:row>73</xdr:row>
      <xdr:rowOff>120650</xdr:rowOff>
    </xdr:to>
    <xdr:sp macro="" textlink="">
      <xdr:nvSpPr>
        <xdr:cNvPr id="391" name="円/楕円 390"/>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130827</xdr:rowOff>
    </xdr:from>
    <xdr:ext cx="762000" cy="259045"/>
    <xdr:sp macro="" textlink="">
      <xdr:nvSpPr>
        <xdr:cNvPr id="392" name="テキスト ボックス 391"/>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165100</xdr:rowOff>
    </xdr:from>
    <xdr:to>
      <xdr:col>3</xdr:col>
      <xdr:colOff>193675</xdr:colOff>
      <xdr:row>73</xdr:row>
      <xdr:rowOff>95250</xdr:rowOff>
    </xdr:to>
    <xdr:sp macro="" textlink="">
      <xdr:nvSpPr>
        <xdr:cNvPr id="393" name="円/楕円 392"/>
        <xdr:cNvSpPr/>
      </xdr:nvSpPr>
      <xdr:spPr>
        <a:xfrm>
          <a:off x="2159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105427</xdr:rowOff>
    </xdr:from>
    <xdr:ext cx="762000" cy="259045"/>
    <xdr:sp macro="" textlink="">
      <xdr:nvSpPr>
        <xdr:cNvPr id="394" name="テキスト ボックス 393"/>
        <xdr:cNvSpPr txBox="1"/>
      </xdr:nvSpPr>
      <xdr:spPr>
        <a:xfrm>
          <a:off x="18288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6350</xdr:rowOff>
    </xdr:from>
    <xdr:to>
      <xdr:col>1</xdr:col>
      <xdr:colOff>676275</xdr:colOff>
      <xdr:row>73</xdr:row>
      <xdr:rowOff>107950</xdr:rowOff>
    </xdr:to>
    <xdr:sp macro="" textlink="">
      <xdr:nvSpPr>
        <xdr:cNvPr id="395" name="円/楕円 394"/>
        <xdr:cNvSpPr/>
      </xdr:nvSpPr>
      <xdr:spPr>
        <a:xfrm>
          <a:off x="12700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118127</xdr:rowOff>
    </xdr:from>
    <xdr:ext cx="762000" cy="259045"/>
    <xdr:sp macro="" textlink="">
      <xdr:nvSpPr>
        <xdr:cNvPr id="396" name="テキスト ボックス 395"/>
        <xdr:cNvSpPr txBox="1"/>
      </xdr:nvSpPr>
      <xdr:spPr>
        <a:xfrm>
          <a:off x="9398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公債費以外に係る経常収支比率が類似団体や全国平均を上回っているのは、扶助費が主な要因です。扶助費は経常経費全体の</a:t>
          </a:r>
          <a:r>
            <a:rPr kumimoji="1" lang="en-US" altLang="ja-JP" sz="1300">
              <a:latin typeface="ＭＳ Ｐゴシック"/>
            </a:rPr>
            <a:t>25%</a:t>
          </a:r>
          <a:r>
            <a:rPr kumimoji="1" lang="ja-JP" altLang="en-US" sz="1300">
              <a:latin typeface="ＭＳ Ｐゴシック"/>
            </a:rPr>
            <a:t>以上を占め、また年々増加傾向にあります。今後も少子高齢化による社会保障関係経費の増加に対し、限られた財源を有効活用し、持続可能な市政運営を推進します。</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39370</xdr:rowOff>
    </xdr:to>
    <xdr:cxnSp macro="">
      <xdr:nvCxnSpPr>
        <xdr:cNvPr id="424" name="直線コネクタ 423"/>
        <xdr:cNvCxnSpPr/>
      </xdr:nvCxnSpPr>
      <xdr:spPr>
        <a:xfrm flipV="1">
          <a:off x="16510000" y="126542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11447</xdr:rowOff>
    </xdr:from>
    <xdr:ext cx="762000" cy="259045"/>
    <xdr:sp macro="" textlink="">
      <xdr:nvSpPr>
        <xdr:cNvPr id="425"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23</xdr:col>
      <xdr:colOff>628650</xdr:colOff>
      <xdr:row>81</xdr:row>
      <xdr:rowOff>39370</xdr:rowOff>
    </xdr:from>
    <xdr:to>
      <xdr:col>24</xdr:col>
      <xdr:colOff>120650</xdr:colOff>
      <xdr:row>81</xdr:row>
      <xdr:rowOff>39370</xdr:rowOff>
    </xdr:to>
    <xdr:cxnSp macro="">
      <xdr:nvCxnSpPr>
        <xdr:cNvPr id="426" name="直線コネクタ 425"/>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8" name="直線コネクタ 42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20320</xdr:rowOff>
    </xdr:to>
    <xdr:cxnSp macro="">
      <xdr:nvCxnSpPr>
        <xdr:cNvPr id="429" name="直線コネクタ 428"/>
        <xdr:cNvCxnSpPr/>
      </xdr:nvCxnSpPr>
      <xdr:spPr>
        <a:xfrm>
          <a:off x="15671800" y="1338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77470</xdr:rowOff>
    </xdr:from>
    <xdr:to>
      <xdr:col>22</xdr:col>
      <xdr:colOff>565150</xdr:colOff>
      <xdr:row>78</xdr:row>
      <xdr:rowOff>12700</xdr:rowOff>
    </xdr:to>
    <xdr:cxnSp macro="">
      <xdr:nvCxnSpPr>
        <xdr:cNvPr id="432" name="直線コネクタ 431"/>
        <xdr:cNvCxnSpPr/>
      </xdr:nvCxnSpPr>
      <xdr:spPr>
        <a:xfrm>
          <a:off x="14782800" y="13279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163830</xdr:rowOff>
    </xdr:from>
    <xdr:to>
      <xdr:col>22</xdr:col>
      <xdr:colOff>615950</xdr:colOff>
      <xdr:row>76</xdr:row>
      <xdr:rowOff>93980</xdr:rowOff>
    </xdr:to>
    <xdr:sp macro="" textlink="">
      <xdr:nvSpPr>
        <xdr:cNvPr id="433" name="フローチャート : 判断 432"/>
        <xdr:cNvSpPr/>
      </xdr:nvSpPr>
      <xdr:spPr>
        <a:xfrm>
          <a:off x="15621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34" name="テキスト ボックス 433"/>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78</xdr:row>
      <xdr:rowOff>66039</xdr:rowOff>
    </xdr:to>
    <xdr:cxnSp macro="">
      <xdr:nvCxnSpPr>
        <xdr:cNvPr id="435" name="直線コネクタ 434"/>
        <xdr:cNvCxnSpPr/>
      </xdr:nvCxnSpPr>
      <xdr:spPr>
        <a:xfrm flipV="1">
          <a:off x="13893800" y="132791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80010</xdr:rowOff>
    </xdr:from>
    <xdr:to>
      <xdr:col>21</xdr:col>
      <xdr:colOff>412750</xdr:colOff>
      <xdr:row>76</xdr:row>
      <xdr:rowOff>10161</xdr:rowOff>
    </xdr:to>
    <xdr:sp macro="" textlink="">
      <xdr:nvSpPr>
        <xdr:cNvPr id="436" name="フローチャート : 判断 435"/>
        <xdr:cNvSpPr/>
      </xdr:nvSpPr>
      <xdr:spPr>
        <a:xfrm>
          <a:off x="14732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20337</xdr:rowOff>
    </xdr:from>
    <xdr:ext cx="762000" cy="259045"/>
    <xdr:sp macro="" textlink="">
      <xdr:nvSpPr>
        <xdr:cNvPr id="437" name="テキスト ボックス 436"/>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66039</xdr:rowOff>
    </xdr:from>
    <xdr:to>
      <xdr:col>20</xdr:col>
      <xdr:colOff>158750</xdr:colOff>
      <xdr:row>78</xdr:row>
      <xdr:rowOff>73661</xdr:rowOff>
    </xdr:to>
    <xdr:cxnSp macro="">
      <xdr:nvCxnSpPr>
        <xdr:cNvPr id="438" name="直線コネクタ 437"/>
        <xdr:cNvCxnSpPr/>
      </xdr:nvCxnSpPr>
      <xdr:spPr>
        <a:xfrm flipV="1">
          <a:off x="13004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9" name="フローチャート :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40" name="テキスト ボックス 43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1" name="フローチャート : 判断 440"/>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42" name="テキスト ボックス 441"/>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8" name="円/楕円 447"/>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9"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0" name="円/楕円 449"/>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1" name="テキスト ボックス 45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26670</xdr:rowOff>
    </xdr:from>
    <xdr:to>
      <xdr:col>21</xdr:col>
      <xdr:colOff>412750</xdr:colOff>
      <xdr:row>77</xdr:row>
      <xdr:rowOff>128270</xdr:rowOff>
    </xdr:to>
    <xdr:sp macro="" textlink="">
      <xdr:nvSpPr>
        <xdr:cNvPr id="452" name="円/楕円 451"/>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53" name="テキスト ボックス 452"/>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15239</xdr:rowOff>
    </xdr:from>
    <xdr:to>
      <xdr:col>20</xdr:col>
      <xdr:colOff>209550</xdr:colOff>
      <xdr:row>78</xdr:row>
      <xdr:rowOff>116839</xdr:rowOff>
    </xdr:to>
    <xdr:sp macro="" textlink="">
      <xdr:nvSpPr>
        <xdr:cNvPr id="454" name="円/楕円 453"/>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101616</xdr:rowOff>
    </xdr:from>
    <xdr:ext cx="762000" cy="259045"/>
    <xdr:sp macro="" textlink="">
      <xdr:nvSpPr>
        <xdr:cNvPr id="455" name="テキスト ボックス 454"/>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6" name="円/楕円 455"/>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7" name="テキスト ボックス 456"/>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岐阜県可児市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18148</xdr:rowOff>
    </xdr:from>
    <xdr:to>
      <xdr:col>4</xdr:col>
      <xdr:colOff>1117600</xdr:colOff>
      <xdr:row>20</xdr:row>
      <xdr:rowOff>83757</xdr:rowOff>
    </xdr:to>
    <xdr:cxnSp macro="">
      <xdr:nvCxnSpPr>
        <xdr:cNvPr id="45" name="直線コネクタ 44"/>
        <xdr:cNvCxnSpPr/>
      </xdr:nvCxnSpPr>
      <xdr:spPr bwMode="auto">
        <a:xfrm flipV="1">
          <a:off x="5651500" y="2294623"/>
          <a:ext cx="0" cy="12657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93934</xdr:rowOff>
    </xdr:from>
    <xdr:ext cx="762000" cy="259045"/>
    <xdr:sp macro="" textlink="">
      <xdr:nvSpPr>
        <xdr:cNvPr id="46" name="人口1人当たり決算額の推移最小値テキスト130"/>
        <xdr:cNvSpPr txBox="1"/>
      </xdr:nvSpPr>
      <xdr:spPr>
        <a:xfrm>
          <a:off x="5740400" y="357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49,885</a:t>
          </a:r>
          <a:endParaRPr kumimoji="1" lang="ja-JP" altLang="en-US" sz="1000" b="1">
            <a:latin typeface="ＭＳ Ｐゴシック"/>
          </a:endParaRPr>
        </a:p>
      </xdr:txBody>
    </xdr:sp>
    <xdr:clientData/>
  </xdr:oneCellAnchor>
  <xdr:twoCellAnchor>
    <xdr:from>
      <xdr:col>4</xdr:col>
      <xdr:colOff>1028700</xdr:colOff>
      <xdr:row>20</xdr:row>
      <xdr:rowOff>83757</xdr:rowOff>
    </xdr:from>
    <xdr:to>
      <xdr:col>5</xdr:col>
      <xdr:colOff>73025</xdr:colOff>
      <xdr:row>20</xdr:row>
      <xdr:rowOff>83757</xdr:rowOff>
    </xdr:to>
    <xdr:cxnSp macro="">
      <xdr:nvCxnSpPr>
        <xdr:cNvPr id="47" name="直線コネクタ 46"/>
        <xdr:cNvCxnSpPr/>
      </xdr:nvCxnSpPr>
      <xdr:spPr bwMode="auto">
        <a:xfrm>
          <a:off x="5562600" y="3560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104525</xdr:rowOff>
    </xdr:from>
    <xdr:ext cx="762000" cy="259045"/>
    <xdr:sp macro="" textlink="">
      <xdr:nvSpPr>
        <xdr:cNvPr id="48" name="人口1人当たり決算額の推移最大値テキスト130"/>
        <xdr:cNvSpPr txBox="1"/>
      </xdr:nvSpPr>
      <xdr:spPr>
        <a:xfrm>
          <a:off x="5740400" y="20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83,107</a:t>
          </a:r>
          <a:endParaRPr kumimoji="1" lang="ja-JP" altLang="en-US" sz="1000" b="1">
            <a:latin typeface="ＭＳ Ｐゴシック"/>
          </a:endParaRPr>
        </a:p>
      </xdr:txBody>
    </xdr:sp>
    <xdr:clientData/>
  </xdr:oneCellAnchor>
  <xdr:twoCellAnchor>
    <xdr:from>
      <xdr:col>4</xdr:col>
      <xdr:colOff>1028700</xdr:colOff>
      <xdr:row>13</xdr:row>
      <xdr:rowOff>18148</xdr:rowOff>
    </xdr:from>
    <xdr:to>
      <xdr:col>5</xdr:col>
      <xdr:colOff>73025</xdr:colOff>
      <xdr:row>13</xdr:row>
      <xdr:rowOff>18148</xdr:rowOff>
    </xdr:to>
    <xdr:cxnSp macro="">
      <xdr:nvCxnSpPr>
        <xdr:cNvPr id="49" name="直線コネクタ 48"/>
        <xdr:cNvCxnSpPr/>
      </xdr:nvCxnSpPr>
      <xdr:spPr bwMode="auto">
        <a:xfrm>
          <a:off x="5562600" y="2294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83757</xdr:rowOff>
    </xdr:from>
    <xdr:to>
      <xdr:col>4</xdr:col>
      <xdr:colOff>1117600</xdr:colOff>
      <xdr:row>20</xdr:row>
      <xdr:rowOff>87719</xdr:rowOff>
    </xdr:to>
    <xdr:cxnSp macro="">
      <xdr:nvCxnSpPr>
        <xdr:cNvPr id="50" name="直線コネクタ 49"/>
        <xdr:cNvCxnSpPr/>
      </xdr:nvCxnSpPr>
      <xdr:spPr bwMode="auto">
        <a:xfrm flipV="1">
          <a:off x="5003800" y="3560382"/>
          <a:ext cx="6477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143895</xdr:rowOff>
    </xdr:from>
    <xdr:ext cx="762000" cy="259045"/>
    <xdr:sp macro="" textlink="">
      <xdr:nvSpPr>
        <xdr:cNvPr id="51" name="人口1人当たり決算額の推移平均値テキスト130"/>
        <xdr:cNvSpPr txBox="1"/>
      </xdr:nvSpPr>
      <xdr:spPr>
        <a:xfrm>
          <a:off x="5740400" y="259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127368</xdr:rowOff>
    </xdr:from>
    <xdr:to>
      <xdr:col>5</xdr:col>
      <xdr:colOff>34925</xdr:colOff>
      <xdr:row>16</xdr:row>
      <xdr:rowOff>57518</xdr:rowOff>
    </xdr:to>
    <xdr:sp macro="" textlink="">
      <xdr:nvSpPr>
        <xdr:cNvPr id="52" name="フローチャート : 判断 51"/>
        <xdr:cNvSpPr/>
      </xdr:nvSpPr>
      <xdr:spPr bwMode="auto">
        <a:xfrm>
          <a:off x="56007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103873</xdr:rowOff>
    </xdr:from>
    <xdr:to>
      <xdr:col>4</xdr:col>
      <xdr:colOff>469900</xdr:colOff>
      <xdr:row>20</xdr:row>
      <xdr:rowOff>87719</xdr:rowOff>
    </xdr:to>
    <xdr:cxnSp macro="">
      <xdr:nvCxnSpPr>
        <xdr:cNvPr id="53" name="直線コネクタ 52"/>
        <xdr:cNvCxnSpPr/>
      </xdr:nvCxnSpPr>
      <xdr:spPr bwMode="auto">
        <a:xfrm>
          <a:off x="4305300" y="3409048"/>
          <a:ext cx="698500" cy="155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68008</xdr:rowOff>
    </xdr:from>
    <xdr:to>
      <xdr:col>4</xdr:col>
      <xdr:colOff>520700</xdr:colOff>
      <xdr:row>15</xdr:row>
      <xdr:rowOff>169608</xdr:rowOff>
    </xdr:to>
    <xdr:sp macro="" textlink="">
      <xdr:nvSpPr>
        <xdr:cNvPr id="54" name="フローチャート : 判断 53"/>
        <xdr:cNvSpPr/>
      </xdr:nvSpPr>
      <xdr:spPr bwMode="auto">
        <a:xfrm>
          <a:off x="49530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8335</xdr:rowOff>
    </xdr:from>
    <xdr:ext cx="736600" cy="259045"/>
    <xdr:sp macro="" textlink="">
      <xdr:nvSpPr>
        <xdr:cNvPr id="55" name="テキスト ボックス 54"/>
        <xdr:cNvSpPr txBox="1"/>
      </xdr:nvSpPr>
      <xdr:spPr>
        <a:xfrm>
          <a:off x="4622800" y="245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103873</xdr:rowOff>
    </xdr:from>
    <xdr:to>
      <xdr:col>3</xdr:col>
      <xdr:colOff>904875</xdr:colOff>
      <xdr:row>19</xdr:row>
      <xdr:rowOff>107874</xdr:rowOff>
    </xdr:to>
    <xdr:cxnSp macro="">
      <xdr:nvCxnSpPr>
        <xdr:cNvPr id="56" name="直線コネクタ 55"/>
        <xdr:cNvCxnSpPr/>
      </xdr:nvCxnSpPr>
      <xdr:spPr bwMode="auto">
        <a:xfrm flipV="1">
          <a:off x="3606800" y="3409048"/>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139103</xdr:rowOff>
    </xdr:from>
    <xdr:to>
      <xdr:col>3</xdr:col>
      <xdr:colOff>955675</xdr:colOff>
      <xdr:row>15</xdr:row>
      <xdr:rowOff>69253</xdr:rowOff>
    </xdr:to>
    <xdr:sp macro="" textlink="">
      <xdr:nvSpPr>
        <xdr:cNvPr id="57" name="フローチャート : 判断 56"/>
        <xdr:cNvSpPr/>
      </xdr:nvSpPr>
      <xdr:spPr bwMode="auto">
        <a:xfrm>
          <a:off x="42545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79430</xdr:rowOff>
    </xdr:from>
    <xdr:ext cx="762000" cy="259045"/>
    <xdr:sp macro="" textlink="">
      <xdr:nvSpPr>
        <xdr:cNvPr id="58" name="テキスト ボックス 57"/>
        <xdr:cNvSpPr txBox="1"/>
      </xdr:nvSpPr>
      <xdr:spPr>
        <a:xfrm>
          <a:off x="39243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103911</xdr:rowOff>
    </xdr:from>
    <xdr:to>
      <xdr:col>3</xdr:col>
      <xdr:colOff>206375</xdr:colOff>
      <xdr:row>19</xdr:row>
      <xdr:rowOff>107874</xdr:rowOff>
    </xdr:to>
    <xdr:cxnSp macro="">
      <xdr:nvCxnSpPr>
        <xdr:cNvPr id="59" name="直線コネクタ 58"/>
        <xdr:cNvCxnSpPr/>
      </xdr:nvCxnSpPr>
      <xdr:spPr bwMode="auto">
        <a:xfrm>
          <a:off x="2908300" y="3409086"/>
          <a:ext cx="698500" cy="3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10211</xdr:rowOff>
    </xdr:from>
    <xdr:to>
      <xdr:col>3</xdr:col>
      <xdr:colOff>257175</xdr:colOff>
      <xdr:row>16</xdr:row>
      <xdr:rowOff>111811</xdr:rowOff>
    </xdr:to>
    <xdr:sp macro="" textlink="">
      <xdr:nvSpPr>
        <xdr:cNvPr id="60" name="フローチャート : 判断 59"/>
        <xdr:cNvSpPr/>
      </xdr:nvSpPr>
      <xdr:spPr bwMode="auto">
        <a:xfrm>
          <a:off x="35560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121988</xdr:rowOff>
    </xdr:from>
    <xdr:ext cx="762000" cy="259045"/>
    <xdr:sp macro="" textlink="">
      <xdr:nvSpPr>
        <xdr:cNvPr id="61" name="テキスト ボックス 60"/>
        <xdr:cNvSpPr txBox="1"/>
      </xdr:nvSpPr>
      <xdr:spPr>
        <a:xfrm>
          <a:off x="32258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138417</xdr:rowOff>
    </xdr:from>
    <xdr:to>
      <xdr:col>2</xdr:col>
      <xdr:colOff>692150</xdr:colOff>
      <xdr:row>16</xdr:row>
      <xdr:rowOff>68567</xdr:rowOff>
    </xdr:to>
    <xdr:sp macro="" textlink="">
      <xdr:nvSpPr>
        <xdr:cNvPr id="62" name="フローチャート : 判断 61"/>
        <xdr:cNvSpPr/>
      </xdr:nvSpPr>
      <xdr:spPr bwMode="auto">
        <a:xfrm>
          <a:off x="2857500" y="275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78744</xdr:rowOff>
    </xdr:from>
    <xdr:ext cx="762000" cy="259045"/>
    <xdr:sp macro="" textlink="">
      <xdr:nvSpPr>
        <xdr:cNvPr id="63" name="テキスト ボックス 62"/>
        <xdr:cNvSpPr txBox="1"/>
      </xdr:nvSpPr>
      <xdr:spPr>
        <a:xfrm>
          <a:off x="25273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20</xdr:row>
      <xdr:rowOff>32957</xdr:rowOff>
    </xdr:from>
    <xdr:to>
      <xdr:col>5</xdr:col>
      <xdr:colOff>34925</xdr:colOff>
      <xdr:row>20</xdr:row>
      <xdr:rowOff>134557</xdr:rowOff>
    </xdr:to>
    <xdr:sp macro="" textlink="">
      <xdr:nvSpPr>
        <xdr:cNvPr id="69" name="円/楕円 68"/>
        <xdr:cNvSpPr/>
      </xdr:nvSpPr>
      <xdr:spPr bwMode="auto">
        <a:xfrm>
          <a:off x="5600700" y="3509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112984</xdr:rowOff>
    </xdr:from>
    <xdr:ext cx="762000" cy="259045"/>
    <xdr:sp macro="" textlink="">
      <xdr:nvSpPr>
        <xdr:cNvPr id="70" name="人口1人当たり決算額の推移該当値テキスト130"/>
        <xdr:cNvSpPr txBox="1"/>
      </xdr:nvSpPr>
      <xdr:spPr>
        <a:xfrm>
          <a:off x="5740400" y="341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36919</xdr:rowOff>
    </xdr:from>
    <xdr:to>
      <xdr:col>4</xdr:col>
      <xdr:colOff>520700</xdr:colOff>
      <xdr:row>20</xdr:row>
      <xdr:rowOff>138519</xdr:rowOff>
    </xdr:to>
    <xdr:sp macro="" textlink="">
      <xdr:nvSpPr>
        <xdr:cNvPr id="71" name="円/楕円 70"/>
        <xdr:cNvSpPr/>
      </xdr:nvSpPr>
      <xdr:spPr bwMode="auto">
        <a:xfrm>
          <a:off x="4953000" y="3513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123296</xdr:rowOff>
    </xdr:from>
    <xdr:ext cx="736600" cy="259045"/>
    <xdr:sp macro="" textlink="">
      <xdr:nvSpPr>
        <xdr:cNvPr id="72" name="テキスト ボックス 71"/>
        <xdr:cNvSpPr txBox="1"/>
      </xdr:nvSpPr>
      <xdr:spPr>
        <a:xfrm>
          <a:off x="4622800" y="359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53073</xdr:rowOff>
    </xdr:from>
    <xdr:to>
      <xdr:col>3</xdr:col>
      <xdr:colOff>955675</xdr:colOff>
      <xdr:row>19</xdr:row>
      <xdr:rowOff>154673</xdr:rowOff>
    </xdr:to>
    <xdr:sp macro="" textlink="">
      <xdr:nvSpPr>
        <xdr:cNvPr id="73" name="円/楕円 72"/>
        <xdr:cNvSpPr/>
      </xdr:nvSpPr>
      <xdr:spPr bwMode="auto">
        <a:xfrm>
          <a:off x="4254500" y="335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139450</xdr:rowOff>
    </xdr:from>
    <xdr:ext cx="762000" cy="259045"/>
    <xdr:sp macro="" textlink="">
      <xdr:nvSpPr>
        <xdr:cNvPr id="74" name="テキスト ボックス 73"/>
        <xdr:cNvSpPr txBox="1"/>
      </xdr:nvSpPr>
      <xdr:spPr>
        <a:xfrm>
          <a:off x="3924300" y="344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57074</xdr:rowOff>
    </xdr:from>
    <xdr:to>
      <xdr:col>3</xdr:col>
      <xdr:colOff>257175</xdr:colOff>
      <xdr:row>19</xdr:row>
      <xdr:rowOff>158674</xdr:rowOff>
    </xdr:to>
    <xdr:sp macro="" textlink="">
      <xdr:nvSpPr>
        <xdr:cNvPr id="75" name="円/楕円 74"/>
        <xdr:cNvSpPr/>
      </xdr:nvSpPr>
      <xdr:spPr bwMode="auto">
        <a:xfrm>
          <a:off x="3556000" y="336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143451</xdr:rowOff>
    </xdr:from>
    <xdr:ext cx="762000" cy="259045"/>
    <xdr:sp macro="" textlink="">
      <xdr:nvSpPr>
        <xdr:cNvPr id="76" name="テキスト ボックス 75"/>
        <xdr:cNvSpPr txBox="1"/>
      </xdr:nvSpPr>
      <xdr:spPr>
        <a:xfrm>
          <a:off x="3225800" y="344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53,752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53111</xdr:rowOff>
    </xdr:from>
    <xdr:to>
      <xdr:col>2</xdr:col>
      <xdr:colOff>692150</xdr:colOff>
      <xdr:row>19</xdr:row>
      <xdr:rowOff>154711</xdr:rowOff>
    </xdr:to>
    <xdr:sp macro="" textlink="">
      <xdr:nvSpPr>
        <xdr:cNvPr id="77" name="円/楕円 76"/>
        <xdr:cNvSpPr/>
      </xdr:nvSpPr>
      <xdr:spPr bwMode="auto">
        <a:xfrm>
          <a:off x="2857500" y="335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139488</xdr:rowOff>
    </xdr:from>
    <xdr:ext cx="762000" cy="259045"/>
    <xdr:sp macro="" textlink="">
      <xdr:nvSpPr>
        <xdr:cNvPr id="78" name="テキスト ボックス 77"/>
        <xdr:cNvSpPr txBox="1"/>
      </xdr:nvSpPr>
      <xdr:spPr>
        <a:xfrm>
          <a:off x="2527300" y="344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299784</xdr:rowOff>
    </xdr:from>
    <xdr:to>
      <xdr:col>4</xdr:col>
      <xdr:colOff>1117600</xdr:colOff>
      <xdr:row>38</xdr:row>
      <xdr:rowOff>69926</xdr:rowOff>
    </xdr:to>
    <xdr:cxnSp macro="">
      <xdr:nvCxnSpPr>
        <xdr:cNvPr id="107" name="直線コネクタ 106"/>
        <xdr:cNvCxnSpPr/>
      </xdr:nvCxnSpPr>
      <xdr:spPr bwMode="auto">
        <a:xfrm flipV="1">
          <a:off x="5651500" y="6224334"/>
          <a:ext cx="0" cy="131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42003</xdr:rowOff>
    </xdr:from>
    <xdr:ext cx="762000" cy="259045"/>
    <xdr:sp macro="" textlink="">
      <xdr:nvSpPr>
        <xdr:cNvPr id="108" name="人口1人当たり決算額の推移最小値テキスト445"/>
        <xdr:cNvSpPr txBox="1"/>
      </xdr:nvSpPr>
      <xdr:spPr>
        <a:xfrm>
          <a:off x="5740400" y="75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4</xdr:col>
      <xdr:colOff>1028700</xdr:colOff>
      <xdr:row>38</xdr:row>
      <xdr:rowOff>69926</xdr:rowOff>
    </xdr:from>
    <xdr:to>
      <xdr:col>5</xdr:col>
      <xdr:colOff>73025</xdr:colOff>
      <xdr:row>38</xdr:row>
      <xdr:rowOff>69926</xdr:rowOff>
    </xdr:to>
    <xdr:cxnSp macro="">
      <xdr:nvCxnSpPr>
        <xdr:cNvPr id="109" name="直線コネクタ 108"/>
        <xdr:cNvCxnSpPr/>
      </xdr:nvCxnSpPr>
      <xdr:spPr bwMode="auto">
        <a:xfrm>
          <a:off x="5562600" y="7537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43261</xdr:rowOff>
    </xdr:from>
    <xdr:ext cx="762000" cy="259045"/>
    <xdr:sp macro="" textlink="">
      <xdr:nvSpPr>
        <xdr:cNvPr id="110" name="人口1人当たり決算額の推移最大値テキスト445"/>
        <xdr:cNvSpPr txBox="1"/>
      </xdr:nvSpPr>
      <xdr:spPr>
        <a:xfrm>
          <a:off x="5740400" y="59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4</xdr:col>
      <xdr:colOff>1028700</xdr:colOff>
      <xdr:row>33</xdr:row>
      <xdr:rowOff>299784</xdr:rowOff>
    </xdr:from>
    <xdr:to>
      <xdr:col>5</xdr:col>
      <xdr:colOff>73025</xdr:colOff>
      <xdr:row>33</xdr:row>
      <xdr:rowOff>299784</xdr:rowOff>
    </xdr:to>
    <xdr:cxnSp macro="">
      <xdr:nvCxnSpPr>
        <xdr:cNvPr id="111" name="直線コネクタ 110"/>
        <xdr:cNvCxnSpPr/>
      </xdr:nvCxnSpPr>
      <xdr:spPr bwMode="auto">
        <a:xfrm>
          <a:off x="5562600" y="62243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239509</xdr:rowOff>
    </xdr:from>
    <xdr:to>
      <xdr:col>4</xdr:col>
      <xdr:colOff>1117600</xdr:colOff>
      <xdr:row>37</xdr:row>
      <xdr:rowOff>312813</xdr:rowOff>
    </xdr:to>
    <xdr:cxnSp macro="">
      <xdr:nvCxnSpPr>
        <xdr:cNvPr id="112" name="直線コネクタ 111"/>
        <xdr:cNvCxnSpPr/>
      </xdr:nvCxnSpPr>
      <xdr:spPr bwMode="auto">
        <a:xfrm>
          <a:off x="5003800" y="7364209"/>
          <a:ext cx="647700" cy="7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37406</xdr:rowOff>
    </xdr:from>
    <xdr:ext cx="762000" cy="259045"/>
    <xdr:sp macro="" textlink="">
      <xdr:nvSpPr>
        <xdr:cNvPr id="113" name="人口1人当たり決算額の推移平均値テキスト445"/>
        <xdr:cNvSpPr txBox="1"/>
      </xdr:nvSpPr>
      <xdr:spPr>
        <a:xfrm>
          <a:off x="5740400" y="6647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192329</xdr:rowOff>
    </xdr:from>
    <xdr:to>
      <xdr:col>5</xdr:col>
      <xdr:colOff>34925</xdr:colOff>
      <xdr:row>35</xdr:row>
      <xdr:rowOff>293929</xdr:rowOff>
    </xdr:to>
    <xdr:sp macro="" textlink="">
      <xdr:nvSpPr>
        <xdr:cNvPr id="114" name="フローチャート : 判断 113"/>
        <xdr:cNvSpPr/>
      </xdr:nvSpPr>
      <xdr:spPr bwMode="auto">
        <a:xfrm>
          <a:off x="56007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178550</xdr:rowOff>
    </xdr:from>
    <xdr:to>
      <xdr:col>4</xdr:col>
      <xdr:colOff>469900</xdr:colOff>
      <xdr:row>37</xdr:row>
      <xdr:rowOff>239509</xdr:rowOff>
    </xdr:to>
    <xdr:cxnSp macro="">
      <xdr:nvCxnSpPr>
        <xdr:cNvPr id="115" name="直線コネクタ 114"/>
        <xdr:cNvCxnSpPr/>
      </xdr:nvCxnSpPr>
      <xdr:spPr bwMode="auto">
        <a:xfrm>
          <a:off x="4305300" y="7303250"/>
          <a:ext cx="698500" cy="60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127292</xdr:rowOff>
    </xdr:from>
    <xdr:to>
      <xdr:col>4</xdr:col>
      <xdr:colOff>520700</xdr:colOff>
      <xdr:row>35</xdr:row>
      <xdr:rowOff>228892</xdr:rowOff>
    </xdr:to>
    <xdr:sp macro="" textlink="">
      <xdr:nvSpPr>
        <xdr:cNvPr id="116" name="フローチャート : 判断 115"/>
        <xdr:cNvSpPr/>
      </xdr:nvSpPr>
      <xdr:spPr bwMode="auto">
        <a:xfrm>
          <a:off x="49530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239069</xdr:rowOff>
    </xdr:from>
    <xdr:ext cx="736600" cy="259045"/>
    <xdr:sp macro="" textlink="">
      <xdr:nvSpPr>
        <xdr:cNvPr id="117" name="テキスト ボックス 116"/>
        <xdr:cNvSpPr txBox="1"/>
      </xdr:nvSpPr>
      <xdr:spPr>
        <a:xfrm>
          <a:off x="4622800" y="650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104864</xdr:rowOff>
    </xdr:from>
    <xdr:to>
      <xdr:col>3</xdr:col>
      <xdr:colOff>904875</xdr:colOff>
      <xdr:row>37</xdr:row>
      <xdr:rowOff>178550</xdr:rowOff>
    </xdr:to>
    <xdr:cxnSp macro="">
      <xdr:nvCxnSpPr>
        <xdr:cNvPr id="118" name="直線コネクタ 117"/>
        <xdr:cNvCxnSpPr/>
      </xdr:nvCxnSpPr>
      <xdr:spPr bwMode="auto">
        <a:xfrm>
          <a:off x="3606800" y="7229564"/>
          <a:ext cx="698500" cy="7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30785</xdr:rowOff>
    </xdr:from>
    <xdr:to>
      <xdr:col>3</xdr:col>
      <xdr:colOff>955675</xdr:colOff>
      <xdr:row>35</xdr:row>
      <xdr:rowOff>132385</xdr:rowOff>
    </xdr:to>
    <xdr:sp macro="" textlink="">
      <xdr:nvSpPr>
        <xdr:cNvPr id="119" name="フローチャート : 判断 118"/>
        <xdr:cNvSpPr/>
      </xdr:nvSpPr>
      <xdr:spPr bwMode="auto">
        <a:xfrm>
          <a:off x="42545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142562</xdr:rowOff>
    </xdr:from>
    <xdr:ext cx="762000" cy="259045"/>
    <xdr:sp macro="" textlink="">
      <xdr:nvSpPr>
        <xdr:cNvPr id="120" name="テキスト ボックス 119"/>
        <xdr:cNvSpPr txBox="1"/>
      </xdr:nvSpPr>
      <xdr:spPr>
        <a:xfrm>
          <a:off x="3924300" y="641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53315</xdr:rowOff>
    </xdr:from>
    <xdr:to>
      <xdr:col>3</xdr:col>
      <xdr:colOff>206375</xdr:colOff>
      <xdr:row>37</xdr:row>
      <xdr:rowOff>104864</xdr:rowOff>
    </xdr:to>
    <xdr:cxnSp macro="">
      <xdr:nvCxnSpPr>
        <xdr:cNvPr id="121" name="直線コネクタ 120"/>
        <xdr:cNvCxnSpPr/>
      </xdr:nvCxnSpPr>
      <xdr:spPr bwMode="auto">
        <a:xfrm>
          <a:off x="2908300" y="7178015"/>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237325</xdr:rowOff>
    </xdr:from>
    <xdr:to>
      <xdr:col>3</xdr:col>
      <xdr:colOff>257175</xdr:colOff>
      <xdr:row>35</xdr:row>
      <xdr:rowOff>338925</xdr:rowOff>
    </xdr:to>
    <xdr:sp macro="" textlink="">
      <xdr:nvSpPr>
        <xdr:cNvPr id="122" name="フローチャート : 判断 121"/>
        <xdr:cNvSpPr/>
      </xdr:nvSpPr>
      <xdr:spPr bwMode="auto">
        <a:xfrm>
          <a:off x="35560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6202</xdr:rowOff>
    </xdr:from>
    <xdr:ext cx="762000" cy="259045"/>
    <xdr:sp macro="" textlink="">
      <xdr:nvSpPr>
        <xdr:cNvPr id="123" name="テキスト ボックス 122"/>
        <xdr:cNvSpPr txBox="1"/>
      </xdr:nvSpPr>
      <xdr:spPr>
        <a:xfrm>
          <a:off x="3225800" y="66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207302</xdr:rowOff>
    </xdr:from>
    <xdr:to>
      <xdr:col>2</xdr:col>
      <xdr:colOff>692150</xdr:colOff>
      <xdr:row>35</xdr:row>
      <xdr:rowOff>308902</xdr:rowOff>
    </xdr:to>
    <xdr:sp macro="" textlink="">
      <xdr:nvSpPr>
        <xdr:cNvPr id="124" name="フローチャート : 判断 123"/>
        <xdr:cNvSpPr/>
      </xdr:nvSpPr>
      <xdr:spPr bwMode="auto">
        <a:xfrm>
          <a:off x="2857500" y="6817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319079</xdr:rowOff>
    </xdr:from>
    <xdr:ext cx="762000" cy="259045"/>
    <xdr:sp macro="" textlink="">
      <xdr:nvSpPr>
        <xdr:cNvPr id="125" name="テキスト ボックス 124"/>
        <xdr:cNvSpPr txBox="1"/>
      </xdr:nvSpPr>
      <xdr:spPr>
        <a:xfrm>
          <a:off x="2527300" y="658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262013</xdr:rowOff>
    </xdr:from>
    <xdr:to>
      <xdr:col>5</xdr:col>
      <xdr:colOff>34925</xdr:colOff>
      <xdr:row>38</xdr:row>
      <xdr:rowOff>20713</xdr:rowOff>
    </xdr:to>
    <xdr:sp macro="" textlink="">
      <xdr:nvSpPr>
        <xdr:cNvPr id="131" name="円/楕円 130"/>
        <xdr:cNvSpPr/>
      </xdr:nvSpPr>
      <xdr:spPr bwMode="auto">
        <a:xfrm>
          <a:off x="5600700" y="738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170590</xdr:rowOff>
    </xdr:from>
    <xdr:ext cx="762000" cy="259045"/>
    <xdr:sp macro="" textlink="">
      <xdr:nvSpPr>
        <xdr:cNvPr id="132" name="人口1人当たり決算額の推移該当値テキスト445"/>
        <xdr:cNvSpPr txBox="1"/>
      </xdr:nvSpPr>
      <xdr:spPr>
        <a:xfrm>
          <a:off x="5740400" y="729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188709</xdr:rowOff>
    </xdr:from>
    <xdr:to>
      <xdr:col>4</xdr:col>
      <xdr:colOff>520700</xdr:colOff>
      <xdr:row>37</xdr:row>
      <xdr:rowOff>290309</xdr:rowOff>
    </xdr:to>
    <xdr:sp macro="" textlink="">
      <xdr:nvSpPr>
        <xdr:cNvPr id="133" name="円/楕円 132"/>
        <xdr:cNvSpPr/>
      </xdr:nvSpPr>
      <xdr:spPr bwMode="auto">
        <a:xfrm>
          <a:off x="4953000" y="731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275086</xdr:rowOff>
    </xdr:from>
    <xdr:ext cx="736600" cy="259045"/>
    <xdr:sp macro="" textlink="">
      <xdr:nvSpPr>
        <xdr:cNvPr id="134" name="テキスト ボックス 133"/>
        <xdr:cNvSpPr txBox="1"/>
      </xdr:nvSpPr>
      <xdr:spPr>
        <a:xfrm>
          <a:off x="4622800" y="7399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127750</xdr:rowOff>
    </xdr:from>
    <xdr:to>
      <xdr:col>3</xdr:col>
      <xdr:colOff>955675</xdr:colOff>
      <xdr:row>37</xdr:row>
      <xdr:rowOff>229350</xdr:rowOff>
    </xdr:to>
    <xdr:sp macro="" textlink="">
      <xdr:nvSpPr>
        <xdr:cNvPr id="135" name="円/楕円 134"/>
        <xdr:cNvSpPr/>
      </xdr:nvSpPr>
      <xdr:spPr bwMode="auto">
        <a:xfrm>
          <a:off x="4254500" y="725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214127</xdr:rowOff>
    </xdr:from>
    <xdr:ext cx="762000" cy="259045"/>
    <xdr:sp macro="" textlink="">
      <xdr:nvSpPr>
        <xdr:cNvPr id="136" name="テキスト ボックス 135"/>
        <xdr:cNvSpPr txBox="1"/>
      </xdr:nvSpPr>
      <xdr:spPr>
        <a:xfrm>
          <a:off x="3924300" y="733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54064</xdr:rowOff>
    </xdr:from>
    <xdr:to>
      <xdr:col>3</xdr:col>
      <xdr:colOff>257175</xdr:colOff>
      <xdr:row>37</xdr:row>
      <xdr:rowOff>155664</xdr:rowOff>
    </xdr:to>
    <xdr:sp macro="" textlink="">
      <xdr:nvSpPr>
        <xdr:cNvPr id="137" name="円/楕円 136"/>
        <xdr:cNvSpPr/>
      </xdr:nvSpPr>
      <xdr:spPr bwMode="auto">
        <a:xfrm>
          <a:off x="3556000" y="717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140441</xdr:rowOff>
    </xdr:from>
    <xdr:ext cx="762000" cy="259045"/>
    <xdr:sp macro="" textlink="">
      <xdr:nvSpPr>
        <xdr:cNvPr id="138" name="テキスト ボックス 137"/>
        <xdr:cNvSpPr txBox="1"/>
      </xdr:nvSpPr>
      <xdr:spPr>
        <a:xfrm>
          <a:off x="3225800" y="72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2515</xdr:rowOff>
    </xdr:from>
    <xdr:to>
      <xdr:col>2</xdr:col>
      <xdr:colOff>692150</xdr:colOff>
      <xdr:row>37</xdr:row>
      <xdr:rowOff>104115</xdr:rowOff>
    </xdr:to>
    <xdr:sp macro="" textlink="">
      <xdr:nvSpPr>
        <xdr:cNvPr id="139" name="円/楕円 138"/>
        <xdr:cNvSpPr/>
      </xdr:nvSpPr>
      <xdr:spPr bwMode="auto">
        <a:xfrm>
          <a:off x="2857500" y="712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88892</xdr:rowOff>
    </xdr:from>
    <xdr:ext cx="762000" cy="259045"/>
    <xdr:sp macro="" textlink="">
      <xdr:nvSpPr>
        <xdr:cNvPr id="140" name="テキスト ボックス 139"/>
        <xdr:cNvSpPr txBox="1"/>
      </xdr:nvSpPr>
      <xdr:spPr>
        <a:xfrm>
          <a:off x="2527300" y="721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基金については、年度内の積立てを公共施設整備基金へ優先して行っているため、財政調整基金の残高は増加していますが、標準財政規模比については前年度とほぼ同水準となっています。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実質単年度収支についても同様に、財政調整基金への積立額が前年度までに比べて減少しているため、標準財政規模比については、大きく減少しています。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各会計ともに黒字を維持しており、健全な財政状況を維持しています。今後もこの状況を維持するよう財政の健全化に努めます。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新規発行債抑制の取り組みや、</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交付税の基準財政需要額に算入される有利な起債を選定していることで、</a:t>
          </a:r>
          <a:r>
            <a:rPr kumimoji="1" lang="ja-JP" altLang="en-US" sz="1400">
              <a:latin typeface="ＭＳ ゴシック" pitchFamily="49" charset="-128"/>
              <a:ea typeface="ＭＳ ゴシック" pitchFamily="49" charset="-128"/>
            </a:rPr>
            <a:t>市債残高の減少と公債費負担の減少の成果が出ています。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公営企業債については、今後償還のピークを迎えるため、来年度以降増加が見込まれますが、市全体で公債管理を行っていきます。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新規発行債抑制の取り組みの効果もあり、一般会計の地方債の現在高は平成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年度に比べて</a:t>
          </a:r>
          <a:r>
            <a:rPr kumimoji="1" lang="en-US" altLang="ja-JP" sz="1400">
              <a:latin typeface="ＭＳ ゴシック" pitchFamily="49" charset="-128"/>
              <a:ea typeface="ＭＳ ゴシック" pitchFamily="49" charset="-128"/>
            </a:rPr>
            <a:t>1,760</a:t>
          </a:r>
          <a:r>
            <a:rPr kumimoji="1" lang="ja-JP" altLang="en-US" sz="1400">
              <a:latin typeface="ＭＳ ゴシック" pitchFamily="49" charset="-128"/>
              <a:ea typeface="ＭＳ ゴシック" pitchFamily="49" charset="-128"/>
            </a:rPr>
            <a:t>百万円減少しています。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組合等負担等見込額についても、可茂衛生施設利用組合の地方債残高の減少により、大きく減少しています。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今後も将来世代への負担が過度にならないように努めます。</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29853062</v>
      </c>
      <c r="BO4" s="379"/>
      <c r="BP4" s="379"/>
      <c r="BQ4" s="379"/>
      <c r="BR4" s="379"/>
      <c r="BS4" s="379"/>
      <c r="BT4" s="379"/>
      <c r="BU4" s="380"/>
      <c r="BV4" s="378">
        <v>29285923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9</v>
      </c>
      <c r="CU4" s="554"/>
      <c r="CV4" s="554"/>
      <c r="CW4" s="554"/>
      <c r="CX4" s="554"/>
      <c r="CY4" s="554"/>
      <c r="CZ4" s="554"/>
      <c r="DA4" s="555"/>
      <c r="DB4" s="553">
        <v>8.6999999999999993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27967913</v>
      </c>
      <c r="BO5" s="384"/>
      <c r="BP5" s="384"/>
      <c r="BQ5" s="384"/>
      <c r="BR5" s="384"/>
      <c r="BS5" s="384"/>
      <c r="BT5" s="384"/>
      <c r="BU5" s="385"/>
      <c r="BV5" s="383">
        <v>27317357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88.5</v>
      </c>
      <c r="CU5" s="354"/>
      <c r="CV5" s="354"/>
      <c r="CW5" s="354"/>
      <c r="CX5" s="354"/>
      <c r="CY5" s="354"/>
      <c r="CZ5" s="354"/>
      <c r="DA5" s="355"/>
      <c r="DB5" s="353">
        <v>88.8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1885149</v>
      </c>
      <c r="BO6" s="384"/>
      <c r="BP6" s="384"/>
      <c r="BQ6" s="384"/>
      <c r="BR6" s="384"/>
      <c r="BS6" s="384"/>
      <c r="BT6" s="384"/>
      <c r="BU6" s="385"/>
      <c r="BV6" s="383">
        <v>1968566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94.3</v>
      </c>
      <c r="CU6" s="528"/>
      <c r="CV6" s="528"/>
      <c r="CW6" s="528"/>
      <c r="CX6" s="528"/>
      <c r="CY6" s="528"/>
      <c r="CZ6" s="528"/>
      <c r="DA6" s="529"/>
      <c r="DB6" s="527">
        <v>94.5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182443</v>
      </c>
      <c r="BO7" s="384"/>
      <c r="BP7" s="384"/>
      <c r="BQ7" s="384"/>
      <c r="BR7" s="384"/>
      <c r="BS7" s="384"/>
      <c r="BT7" s="384"/>
      <c r="BU7" s="385"/>
      <c r="BV7" s="383">
        <v>368963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18906436</v>
      </c>
      <c r="CU7" s="384"/>
      <c r="CV7" s="384"/>
      <c r="CW7" s="384"/>
      <c r="CX7" s="384"/>
      <c r="CY7" s="384"/>
      <c r="CZ7" s="384"/>
      <c r="DA7" s="385"/>
      <c r="DB7" s="383">
        <v>18447973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1702706</v>
      </c>
      <c r="BO8" s="384"/>
      <c r="BP8" s="384"/>
      <c r="BQ8" s="384"/>
      <c r="BR8" s="384"/>
      <c r="BS8" s="384"/>
      <c r="BT8" s="384"/>
      <c r="BU8" s="385"/>
      <c r="BV8" s="383">
        <v>1599603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0.84</v>
      </c>
      <c r="CU8" s="491"/>
      <c r="CV8" s="491"/>
      <c r="CW8" s="491"/>
      <c r="CX8" s="491"/>
      <c r="CY8" s="491"/>
      <c r="CZ8" s="491"/>
      <c r="DA8" s="492"/>
      <c r="DB8" s="490">
        <v>0.84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97436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103103</v>
      </c>
      <c r="BO9" s="384"/>
      <c r="BP9" s="384"/>
      <c r="BQ9" s="384"/>
      <c r="BR9" s="384"/>
      <c r="BS9" s="384"/>
      <c r="BT9" s="384"/>
      <c r="BU9" s="385"/>
      <c r="BV9" s="383">
        <v>-9965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9.6999999999999993</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97686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133292</v>
      </c>
      <c r="BO10" s="384"/>
      <c r="BP10" s="384"/>
      <c r="BQ10" s="384"/>
      <c r="BR10" s="384"/>
      <c r="BS10" s="384"/>
      <c r="BT10" s="384"/>
      <c r="BU10" s="385"/>
      <c r="BV10" s="383">
        <v>833529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100815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95637</v>
      </c>
      <c r="S13" s="483"/>
      <c r="T13" s="483"/>
      <c r="U13" s="483"/>
      <c r="V13" s="484"/>
      <c r="W13" s="470" t="s">
        <v>124</v>
      </c>
      <c r="X13" s="396"/>
      <c r="Y13" s="396"/>
      <c r="Z13" s="396"/>
      <c r="AA13" s="396"/>
      <c r="AB13" s="397"/>
      <c r="AC13" s="359">
        <v>657</v>
      </c>
      <c r="AD13" s="360"/>
      <c r="AE13" s="360"/>
      <c r="AF13" s="360"/>
      <c r="AG13" s="361"/>
      <c r="AH13" s="359">
        <v>924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236395</v>
      </c>
      <c r="BO13" s="384"/>
      <c r="BP13" s="384"/>
      <c r="BQ13" s="384"/>
      <c r="BR13" s="384"/>
      <c r="BS13" s="384"/>
      <c r="BT13" s="384"/>
      <c r="BU13" s="385"/>
      <c r="BV13" s="383">
        <v>823564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3.1</v>
      </c>
      <c r="CU13" s="354"/>
      <c r="CV13" s="354"/>
      <c r="CW13" s="354"/>
      <c r="CX13" s="354"/>
      <c r="CY13" s="354"/>
      <c r="CZ13" s="354"/>
      <c r="DA13" s="355"/>
      <c r="DB13" s="353">
        <v>4.2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101121</v>
      </c>
      <c r="S14" s="483"/>
      <c r="T14" s="483"/>
      <c r="U14" s="483"/>
      <c r="V14" s="484"/>
      <c r="W14" s="485"/>
      <c r="X14" s="399"/>
      <c r="Y14" s="399"/>
      <c r="Z14" s="399"/>
      <c r="AA14" s="399"/>
      <c r="AB14" s="400"/>
      <c r="AC14" s="475">
        <v>1.4</v>
      </c>
      <c r="AD14" s="476"/>
      <c r="AE14" s="476"/>
      <c r="AF14" s="476"/>
      <c r="AG14" s="477"/>
      <c r="AH14" s="475">
        <v>1.8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95741</v>
      </c>
      <c r="S15" s="483"/>
      <c r="T15" s="483"/>
      <c r="U15" s="483"/>
      <c r="V15" s="484"/>
      <c r="W15" s="470" t="s">
        <v>131</v>
      </c>
      <c r="X15" s="396"/>
      <c r="Y15" s="396"/>
      <c r="Z15" s="396"/>
      <c r="AA15" s="396"/>
      <c r="AB15" s="397"/>
      <c r="AC15" s="359">
        <v>16907</v>
      </c>
      <c r="AD15" s="360"/>
      <c r="AE15" s="360"/>
      <c r="AF15" s="360"/>
      <c r="AG15" s="361"/>
      <c r="AH15" s="359">
        <v>17684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11314511</v>
      </c>
      <c r="BO15" s="379"/>
      <c r="BP15" s="379"/>
      <c r="BQ15" s="379"/>
      <c r="BR15" s="379"/>
      <c r="BS15" s="379"/>
      <c r="BT15" s="379"/>
      <c r="BU15" s="380"/>
      <c r="BV15" s="378">
        <v>10998996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37.299999999999997</v>
      </c>
      <c r="AD16" s="476"/>
      <c r="AE16" s="476"/>
      <c r="AF16" s="476"/>
      <c r="AG16" s="477"/>
      <c r="AH16" s="475">
        <v>34.9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13301344</v>
      </c>
      <c r="BO16" s="384"/>
      <c r="BP16" s="384"/>
      <c r="BQ16" s="384"/>
      <c r="BR16" s="384"/>
      <c r="BS16" s="384"/>
      <c r="BT16" s="384"/>
      <c r="BU16" s="385"/>
      <c r="BV16" s="383">
        <v>13040731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27775</v>
      </c>
      <c r="AD17" s="360"/>
      <c r="AE17" s="360"/>
      <c r="AF17" s="360"/>
      <c r="AG17" s="361"/>
      <c r="AH17" s="359">
        <v>31676</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14645057</v>
      </c>
      <c r="BO17" s="384"/>
      <c r="BP17" s="384"/>
      <c r="BQ17" s="384"/>
      <c r="BR17" s="384"/>
      <c r="BS17" s="384"/>
      <c r="BT17" s="384"/>
      <c r="BU17" s="385"/>
      <c r="BV17" s="383">
        <v>14205093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87.6</v>
      </c>
      <c r="M18" s="446"/>
      <c r="N18" s="446"/>
      <c r="O18" s="446"/>
      <c r="P18" s="446"/>
      <c r="Q18" s="446"/>
      <c r="R18" s="447"/>
      <c r="S18" s="447"/>
      <c r="T18" s="447"/>
      <c r="U18" s="447"/>
      <c r="V18" s="448"/>
      <c r="W18" s="462"/>
      <c r="X18" s="463"/>
      <c r="Y18" s="463"/>
      <c r="Z18" s="463"/>
      <c r="AA18" s="463"/>
      <c r="AB18" s="471"/>
      <c r="AC18" s="347">
        <v>61.3</v>
      </c>
      <c r="AD18" s="348"/>
      <c r="AE18" s="348"/>
      <c r="AF18" s="348"/>
      <c r="AG18" s="449"/>
      <c r="AH18" s="347">
        <v>62.5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15919441</v>
      </c>
      <c r="BO18" s="384"/>
      <c r="BP18" s="384"/>
      <c r="BQ18" s="384"/>
      <c r="BR18" s="384"/>
      <c r="BS18" s="384"/>
      <c r="BT18" s="384"/>
      <c r="BU18" s="385"/>
      <c r="BV18" s="383">
        <v>15977931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1112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22043776</v>
      </c>
      <c r="BO19" s="384"/>
      <c r="BP19" s="384"/>
      <c r="BQ19" s="384"/>
      <c r="BR19" s="384"/>
      <c r="BS19" s="384"/>
      <c r="BT19" s="384"/>
      <c r="BU19" s="385"/>
      <c r="BV19" s="383">
        <v>22165572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34768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17118327</v>
      </c>
      <c r="BO23" s="384"/>
      <c r="BP23" s="384"/>
      <c r="BQ23" s="384"/>
      <c r="BR23" s="384"/>
      <c r="BS23" s="384"/>
      <c r="BT23" s="384"/>
      <c r="BU23" s="385"/>
      <c r="BV23" s="383">
        <v>17181934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9200</v>
      </c>
      <c r="R24" s="360"/>
      <c r="S24" s="360"/>
      <c r="T24" s="360"/>
      <c r="U24" s="360"/>
      <c r="V24" s="361"/>
      <c r="W24" s="425"/>
      <c r="X24" s="416"/>
      <c r="Y24" s="417"/>
      <c r="Z24" s="356" t="s">
        <v>155</v>
      </c>
      <c r="AA24" s="357"/>
      <c r="AB24" s="357"/>
      <c r="AC24" s="357"/>
      <c r="AD24" s="357"/>
      <c r="AE24" s="357"/>
      <c r="AF24" s="357"/>
      <c r="AG24" s="358"/>
      <c r="AH24" s="359">
        <v>431</v>
      </c>
      <c r="AI24" s="360"/>
      <c r="AJ24" s="360"/>
      <c r="AK24" s="360"/>
      <c r="AL24" s="361"/>
      <c r="AM24" s="359">
        <v>1387389</v>
      </c>
      <c r="AN24" s="360"/>
      <c r="AO24" s="360"/>
      <c r="AP24" s="360"/>
      <c r="AQ24" s="360"/>
      <c r="AR24" s="361"/>
      <c r="AS24" s="359">
        <v>3219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6747455</v>
      </c>
      <c r="BO24" s="384"/>
      <c r="BP24" s="384"/>
      <c r="BQ24" s="384"/>
      <c r="BR24" s="384"/>
      <c r="BS24" s="384"/>
      <c r="BT24" s="384"/>
      <c r="BU24" s="385"/>
      <c r="BV24" s="383">
        <v>6508164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7800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3512645</v>
      </c>
      <c r="BO25" s="379"/>
      <c r="BP25" s="379"/>
      <c r="BQ25" s="379"/>
      <c r="BR25" s="379"/>
      <c r="BS25" s="379"/>
      <c r="BT25" s="379"/>
      <c r="BU25" s="380"/>
      <c r="BV25" s="378">
        <v>4854025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7100</v>
      </c>
      <c r="R26" s="360"/>
      <c r="S26" s="360"/>
      <c r="T26" s="360"/>
      <c r="U26" s="360"/>
      <c r="V26" s="361"/>
      <c r="W26" s="425"/>
      <c r="X26" s="416"/>
      <c r="Y26" s="417"/>
      <c r="Z26" s="356" t="s">
        <v>161</v>
      </c>
      <c r="AA26" s="436"/>
      <c r="AB26" s="436"/>
      <c r="AC26" s="436"/>
      <c r="AD26" s="436"/>
      <c r="AE26" s="436"/>
      <c r="AF26" s="436"/>
      <c r="AG26" s="437"/>
      <c r="AH26" s="359">
        <v>16</v>
      </c>
      <c r="AI26" s="360"/>
      <c r="AJ26" s="360"/>
      <c r="AK26" s="360"/>
      <c r="AL26" s="361"/>
      <c r="AM26" s="359">
        <v>43472</v>
      </c>
      <c r="AN26" s="360"/>
      <c r="AO26" s="360"/>
      <c r="AP26" s="360"/>
      <c r="AQ26" s="360"/>
      <c r="AR26" s="361"/>
      <c r="AS26" s="359">
        <v>2717</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4800</v>
      </c>
      <c r="R27" s="360"/>
      <c r="S27" s="360"/>
      <c r="T27" s="360"/>
      <c r="U27" s="360"/>
      <c r="V27" s="361"/>
      <c r="W27" s="425"/>
      <c r="X27" s="416"/>
      <c r="Y27" s="417"/>
      <c r="Z27" s="356" t="s">
        <v>164</v>
      </c>
      <c r="AA27" s="357"/>
      <c r="AB27" s="357"/>
      <c r="AC27" s="357"/>
      <c r="AD27" s="357"/>
      <c r="AE27" s="357"/>
      <c r="AF27" s="357"/>
      <c r="AG27" s="358"/>
      <c r="AH27" s="359">
        <v>20</v>
      </c>
      <c r="AI27" s="360"/>
      <c r="AJ27" s="360"/>
      <c r="AK27" s="360"/>
      <c r="AL27" s="361"/>
      <c r="AM27" s="359">
        <v>74250</v>
      </c>
      <c r="AN27" s="360"/>
      <c r="AO27" s="360"/>
      <c r="AP27" s="360"/>
      <c r="AQ27" s="360"/>
      <c r="AR27" s="361"/>
      <c r="AS27" s="359">
        <v>3713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880529</v>
      </c>
      <c r="BO27" s="387"/>
      <c r="BP27" s="387"/>
      <c r="BQ27" s="387"/>
      <c r="BR27" s="387"/>
      <c r="BS27" s="387"/>
      <c r="BT27" s="387"/>
      <c r="BU27" s="388"/>
      <c r="BV27" s="386">
        <v>879909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4250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6240965</v>
      </c>
      <c r="BO28" s="379"/>
      <c r="BP28" s="379"/>
      <c r="BQ28" s="379"/>
      <c r="BR28" s="379"/>
      <c r="BS28" s="379"/>
      <c r="BT28" s="379"/>
      <c r="BU28" s="380"/>
      <c r="BV28" s="378">
        <v>6107673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20</v>
      </c>
      <c r="M29" s="360"/>
      <c r="N29" s="360"/>
      <c r="O29" s="360"/>
      <c r="P29" s="361"/>
      <c r="Q29" s="359">
        <v>4000</v>
      </c>
      <c r="R29" s="360"/>
      <c r="S29" s="360"/>
      <c r="T29" s="360"/>
      <c r="U29" s="360"/>
      <c r="V29" s="361"/>
      <c r="W29" s="425"/>
      <c r="X29" s="416"/>
      <c r="Y29" s="417"/>
      <c r="Z29" s="356" t="s">
        <v>171</v>
      </c>
      <c r="AA29" s="357"/>
      <c r="AB29" s="357"/>
      <c r="AC29" s="357"/>
      <c r="AD29" s="357"/>
      <c r="AE29" s="357"/>
      <c r="AF29" s="357"/>
      <c r="AG29" s="358"/>
      <c r="AH29" s="359">
        <v>451</v>
      </c>
      <c r="AI29" s="360"/>
      <c r="AJ29" s="360"/>
      <c r="AK29" s="360"/>
      <c r="AL29" s="361"/>
      <c r="AM29" s="359">
        <v>1461639</v>
      </c>
      <c r="AN29" s="360"/>
      <c r="AO29" s="360"/>
      <c r="AP29" s="360"/>
      <c r="AQ29" s="360"/>
      <c r="AR29" s="361"/>
      <c r="AS29" s="359">
        <v>3241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606906</v>
      </c>
      <c r="BO29" s="384"/>
      <c r="BP29" s="384"/>
      <c r="BQ29" s="384"/>
      <c r="BR29" s="384"/>
      <c r="BS29" s="384"/>
      <c r="BT29" s="384"/>
      <c r="BU29" s="385"/>
      <c r="BV29" s="383">
        <v>605956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2883996</v>
      </c>
      <c r="BO30" s="387"/>
      <c r="BP30" s="387"/>
      <c r="BQ30" s="387"/>
      <c r="BR30" s="387"/>
      <c r="BS30" s="387"/>
      <c r="BT30" s="387"/>
      <c r="BU30" s="388"/>
      <c r="BV30" s="386">
        <v>1872286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可茂衛生施設利用組合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可児市公共施設振興公社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自家用工業用水道事業特別会計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特定環境保全公共下水道事業特別会計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可茂消防事務組合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可児市体育連盟</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可児駅東土地区画整理事業特別会計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可児市・御嵩町中学校組合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可児市文化芸術振興財団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可児川防災ため池組合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可児市土地開発公社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可茂広域行政事務組合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可児道の駅</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中濃地域農業共済事務組合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岐阜県市町村職員退職手当組合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可茂公設地方卸売市場組合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岐阜県後期高齢者医療広域連合一般会計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岐阜県後期高齢者医療広域連合特別会計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18878</v>
      </c>
      <c r="J41" s="83">
        <v>18397</v>
      </c>
      <c r="K41" s="83">
        <v>17496</v>
      </c>
      <c r="L41" s="83">
        <v>17182</v>
      </c>
      <c r="M41" s="84">
        <v>17118</v>
      </c>
    </row>
    <row r="42" spans="2:13" ht="27.75" customHeight="1">
      <c r="B42" s="1169"/>
      <c r="C42" s="1170"/>
      <c r="D42" s="85"/>
      <c r="E42" s="1173" t="s">
        <v>26</v>
      </c>
      <c r="F42" s="1173"/>
      <c r="G42" s="1173"/>
      <c r="H42" s="1174"/>
      <c r="I42" s="86">
        <v>2121</v>
      </c>
      <c r="J42" s="87">
        <v>1953</v>
      </c>
      <c r="K42" s="87">
        <v>1638</v>
      </c>
      <c r="L42" s="87">
        <v>1556</v>
      </c>
      <c r="M42" s="88">
        <v>1333</v>
      </c>
    </row>
    <row r="43" spans="2:13" ht="27.75" customHeight="1">
      <c r="B43" s="1169"/>
      <c r="C43" s="1170"/>
      <c r="D43" s="85"/>
      <c r="E43" s="1173" t="s">
        <v>27</v>
      </c>
      <c r="F43" s="1173"/>
      <c r="G43" s="1173"/>
      <c r="H43" s="1174"/>
      <c r="I43" s="86">
        <v>21390</v>
      </c>
      <c r="J43" s="87">
        <v>21113</v>
      </c>
      <c r="K43" s="87">
        <v>19094</v>
      </c>
      <c r="L43" s="87">
        <v>17918</v>
      </c>
      <c r="M43" s="88">
        <v>16291</v>
      </c>
    </row>
    <row r="44" spans="2:13" ht="27.75" customHeight="1">
      <c r="B44" s="1169"/>
      <c r="C44" s="1170"/>
      <c r="D44" s="85"/>
      <c r="E44" s="1173" t="s">
        <v>28</v>
      </c>
      <c r="F44" s="1173"/>
      <c r="G44" s="1173"/>
      <c r="H44" s="1174"/>
      <c r="I44" s="86">
        <v>2151</v>
      </c>
      <c r="J44" s="87">
        <v>1531</v>
      </c>
      <c r="K44" s="87">
        <v>1040</v>
      </c>
      <c r="L44" s="87">
        <v>740</v>
      </c>
      <c r="M44" s="88">
        <v>568</v>
      </c>
    </row>
    <row r="45" spans="2:13" ht="27.75" customHeight="1">
      <c r="B45" s="1169"/>
      <c r="C45" s="1170"/>
      <c r="D45" s="85"/>
      <c r="E45" s="1173" t="s">
        <v>29</v>
      </c>
      <c r="F45" s="1173"/>
      <c r="G45" s="1173"/>
      <c r="H45" s="1174"/>
      <c r="I45" s="86">
        <v>645</v>
      </c>
      <c r="J45" s="87">
        <v>386</v>
      </c>
      <c r="K45" s="87">
        <v>106</v>
      </c>
      <c r="L45" s="87" t="s">
        <v>483</v>
      </c>
      <c r="M45" s="88" t="s">
        <v>483</v>
      </c>
    </row>
    <row r="46" spans="2:13" ht="27.75" customHeight="1">
      <c r="B46" s="1169"/>
      <c r="C46" s="1170"/>
      <c r="D46" s="85"/>
      <c r="E46" s="1173" t="s">
        <v>30</v>
      </c>
      <c r="F46" s="1173"/>
      <c r="G46" s="1173"/>
      <c r="H46" s="1174"/>
      <c r="I46" s="86" t="s">
        <v>483</v>
      </c>
      <c r="J46" s="87" t="s">
        <v>483</v>
      </c>
      <c r="K46" s="87" t="s">
        <v>483</v>
      </c>
      <c r="L46" s="87" t="s">
        <v>483</v>
      </c>
      <c r="M46" s="88" t="s">
        <v>483</v>
      </c>
    </row>
    <row r="47" spans="2:13" ht="27.75" customHeight="1">
      <c r="B47" s="1169"/>
      <c r="C47" s="1170"/>
      <c r="D47" s="85"/>
      <c r="E47" s="1173" t="s">
        <v>31</v>
      </c>
      <c r="F47" s="1173"/>
      <c r="G47" s="1173"/>
      <c r="H47" s="1174"/>
      <c r="I47" s="86" t="s">
        <v>483</v>
      </c>
      <c r="J47" s="87" t="s">
        <v>483</v>
      </c>
      <c r="K47" s="87" t="s">
        <v>483</v>
      </c>
      <c r="L47" s="87" t="s">
        <v>483</v>
      </c>
      <c r="M47" s="88" t="s">
        <v>483</v>
      </c>
    </row>
    <row r="48" spans="2:13" ht="27.75" customHeight="1">
      <c r="B48" s="1171"/>
      <c r="C48" s="1172"/>
      <c r="D48" s="85"/>
      <c r="E48" s="1173" t="s">
        <v>32</v>
      </c>
      <c r="F48" s="1173"/>
      <c r="G48" s="1173"/>
      <c r="H48" s="1174"/>
      <c r="I48" s="86" t="s">
        <v>483</v>
      </c>
      <c r="J48" s="87" t="s">
        <v>483</v>
      </c>
      <c r="K48" s="87" t="s">
        <v>483</v>
      </c>
      <c r="L48" s="87" t="s">
        <v>483</v>
      </c>
      <c r="M48" s="88" t="s">
        <v>483</v>
      </c>
    </row>
    <row r="49" spans="2:13" ht="27.75" customHeight="1">
      <c r="B49" s="1167" t="s">
        <v>33</v>
      </c>
      <c r="C49" s="1168"/>
      <c r="D49" s="89"/>
      <c r="E49" s="1173" t="s">
        <v>34</v>
      </c>
      <c r="F49" s="1173"/>
      <c r="G49" s="1173"/>
      <c r="H49" s="1174"/>
      <c r="I49" s="86">
        <v>6877</v>
      </c>
      <c r="J49" s="87">
        <v>7021</v>
      </c>
      <c r="K49" s="87">
        <v>8415</v>
      </c>
      <c r="L49" s="87">
        <v>9786</v>
      </c>
      <c r="M49" s="88">
        <v>11034</v>
      </c>
    </row>
    <row r="50" spans="2:13" ht="27.75" customHeight="1">
      <c r="B50" s="1169"/>
      <c r="C50" s="1170"/>
      <c r="D50" s="85"/>
      <c r="E50" s="1173" t="s">
        <v>35</v>
      </c>
      <c r="F50" s="1173"/>
      <c r="G50" s="1173"/>
      <c r="H50" s="1174"/>
      <c r="I50" s="86">
        <v>11818</v>
      </c>
      <c r="J50" s="87">
        <v>11830</v>
      </c>
      <c r="K50" s="87">
        <v>11215</v>
      </c>
      <c r="L50" s="87">
        <v>11180</v>
      </c>
      <c r="M50" s="88">
        <v>10349</v>
      </c>
    </row>
    <row r="51" spans="2:13" ht="27.75" customHeight="1">
      <c r="B51" s="1171"/>
      <c r="C51" s="1172"/>
      <c r="D51" s="85"/>
      <c r="E51" s="1173" t="s">
        <v>36</v>
      </c>
      <c r="F51" s="1173"/>
      <c r="G51" s="1173"/>
      <c r="H51" s="1174"/>
      <c r="I51" s="86">
        <v>31832</v>
      </c>
      <c r="J51" s="87">
        <v>32174</v>
      </c>
      <c r="K51" s="87">
        <v>32145</v>
      </c>
      <c r="L51" s="87">
        <v>32361</v>
      </c>
      <c r="M51" s="88">
        <v>32566</v>
      </c>
    </row>
    <row r="52" spans="2:13" ht="27.75" customHeight="1" thickBot="1">
      <c r="B52" s="1175" t="s">
        <v>37</v>
      </c>
      <c r="C52" s="1176"/>
      <c r="D52" s="90"/>
      <c r="E52" s="1177" t="s">
        <v>38</v>
      </c>
      <c r="F52" s="1177"/>
      <c r="G52" s="1177"/>
      <c r="H52" s="1178"/>
      <c r="I52" s="91">
        <v>-5342</v>
      </c>
      <c r="J52" s="92">
        <v>-7646</v>
      </c>
      <c r="K52" s="92">
        <v>-12399</v>
      </c>
      <c r="L52" s="92">
        <v>-15931</v>
      </c>
      <c r="M52" s="93">
        <v>-18638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33546</v>
      </c>
      <c r="E3" s="116"/>
      <c r="F3" s="117">
        <v>47847</v>
      </c>
      <c r="G3" s="118"/>
      <c r="H3" s="119"/>
    </row>
    <row r="4" spans="1:8">
      <c r="A4" s="120"/>
      <c r="B4" s="121"/>
      <c r="C4" s="122"/>
      <c r="D4" s="123">
        <v>22000</v>
      </c>
      <c r="E4" s="124"/>
      <c r="F4" s="125">
        <v>27406</v>
      </c>
      <c r="G4" s="126"/>
      <c r="H4" s="127"/>
    </row>
    <row r="5" spans="1:8">
      <c r="A5" s="108" t="s">
        <v>516</v>
      </c>
      <c r="B5" s="113"/>
      <c r="C5" s="114"/>
      <c r="D5" s="115">
        <v>29130</v>
      </c>
      <c r="E5" s="116"/>
      <c r="F5" s="117">
        <v>44162</v>
      </c>
      <c r="G5" s="118"/>
      <c r="H5" s="119"/>
    </row>
    <row r="6" spans="1:8">
      <c r="A6" s="120"/>
      <c r="B6" s="121"/>
      <c r="C6" s="122"/>
      <c r="D6" s="123">
        <v>18216</v>
      </c>
      <c r="E6" s="124"/>
      <c r="F6" s="125">
        <v>24931</v>
      </c>
      <c r="G6" s="126"/>
      <c r="H6" s="127"/>
    </row>
    <row r="7" spans="1:8">
      <c r="A7" s="108" t="s">
        <v>517</v>
      </c>
      <c r="B7" s="113"/>
      <c r="C7" s="114"/>
      <c r="D7" s="115">
        <v>26391</v>
      </c>
      <c r="E7" s="116"/>
      <c r="F7" s="117">
        <v>48103</v>
      </c>
      <c r="G7" s="118"/>
      <c r="H7" s="119"/>
    </row>
    <row r="8" spans="1:8">
      <c r="A8" s="120"/>
      <c r="B8" s="121"/>
      <c r="C8" s="122"/>
      <c r="D8" s="123">
        <v>15303</v>
      </c>
      <c r="E8" s="124"/>
      <c r="F8" s="125">
        <v>22640</v>
      </c>
      <c r="G8" s="126"/>
      <c r="H8" s="127"/>
    </row>
    <row r="9" spans="1:8">
      <c r="A9" s="108" t="s">
        <v>518</v>
      </c>
      <c r="B9" s="113"/>
      <c r="C9" s="114"/>
      <c r="D9" s="115">
        <v>26316</v>
      </c>
      <c r="E9" s="116"/>
      <c r="F9" s="117">
        <v>45761</v>
      </c>
      <c r="G9" s="118"/>
      <c r="H9" s="119"/>
    </row>
    <row r="10" spans="1:8">
      <c r="A10" s="120"/>
      <c r="B10" s="121"/>
      <c r="C10" s="122"/>
      <c r="D10" s="123">
        <v>11352</v>
      </c>
      <c r="E10" s="124"/>
      <c r="F10" s="125">
        <v>24777</v>
      </c>
      <c r="G10" s="126"/>
      <c r="H10" s="127"/>
    </row>
    <row r="11" spans="1:8">
      <c r="A11" s="108" t="s">
        <v>519</v>
      </c>
      <c r="B11" s="113"/>
      <c r="C11" s="114"/>
      <c r="D11" s="115">
        <v>34874</v>
      </c>
      <c r="E11" s="116"/>
      <c r="F11" s="117">
        <v>56255</v>
      </c>
      <c r="G11" s="118"/>
      <c r="H11" s="119"/>
    </row>
    <row r="12" spans="1:8">
      <c r="A12" s="120"/>
      <c r="B12" s="121"/>
      <c r="C12" s="128"/>
      <c r="D12" s="123">
        <v>14456</v>
      </c>
      <c r="E12" s="124"/>
      <c r="F12" s="125">
        <v>26957</v>
      </c>
      <c r="G12" s="126"/>
      <c r="H12" s="127"/>
    </row>
    <row r="13" spans="1:8">
      <c r="A13" s="108"/>
      <c r="B13" s="113"/>
      <c r="C13" s="129"/>
      <c r="D13" s="130">
        <v>30051</v>
      </c>
      <c r="E13" s="131"/>
      <c r="F13" s="132">
        <v>48426</v>
      </c>
      <c r="G13" s="133"/>
      <c r="H13" s="119"/>
    </row>
    <row r="14" spans="1:8">
      <c r="A14" s="120"/>
      <c r="B14" s="121"/>
      <c r="C14" s="122"/>
      <c r="D14" s="123">
        <v>16265</v>
      </c>
      <c r="E14" s="124"/>
      <c r="F14" s="125">
        <v>25342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8.43</v>
      </c>
      <c r="C19" s="134">
        <f>ROUND(VALUE(SUBSTITUTE(実質収支比率等に係る経年分析!G$48,"▲","-")),2)</f>
        <v>9.65</v>
      </c>
      <c r="D19" s="134">
        <f>ROUND(VALUE(SUBSTITUTE(実質収支比率等に係る経年分析!H$48,"▲","-")),2)</f>
        <v>8.86</v>
      </c>
      <c r="E19" s="134">
        <f>ROUND(VALUE(SUBSTITUTE(実質収支比率等に係る経年分析!I$48,"▲","-")),2)</f>
        <v>8.67</v>
      </c>
      <c r="F19" s="134">
        <f>ROUND(VALUE(SUBSTITUTE(実質収支比率等に係る経年分析!J$48,"▲","-")),2)</f>
        <v>9.01</v>
      </c>
    </row>
    <row r="20" spans="1:11">
      <c r="A20" s="134" t="s">
        <v>43</v>
      </c>
      <c r="B20" s="134">
        <f>ROUND(VALUE(SUBSTITUTE(実質収支比率等に係る経年分析!F$47,"▲","-")),2)</f>
        <v>20.56</v>
      </c>
      <c r="C20" s="134">
        <f>ROUND(VALUE(SUBSTITUTE(実質収支比率等に係る経年分析!G$47,"▲","-")),2)</f>
        <v>22.27</v>
      </c>
      <c r="D20" s="134">
        <f>ROUND(VALUE(SUBSTITUTE(実質収支比率等に係る経年分析!H$47,"▲","-")),2)</f>
        <v>29.04</v>
      </c>
      <c r="E20" s="134">
        <f>ROUND(VALUE(SUBSTITUTE(実質収支比率等に係る経年分析!I$47,"▲","-")),2)</f>
        <v>33.11</v>
      </c>
      <c r="F20" s="134">
        <f>ROUND(VALUE(SUBSTITUTE(実質収支比率等に係る経年分析!J$47,"▲","-")),2)</f>
        <v>33.01</v>
      </c>
    </row>
    <row r="21" spans="1:11">
      <c r="A21" s="134" t="s">
        <v>44</v>
      </c>
      <c r="B21" s="134">
        <f>IF(ISNUMBER(VALUE(SUBSTITUTE(実質収支比率等に係る経年分析!F$49,"▲","-"))),ROUND(VALUE(SUBSTITUTE(実質収支比率等に係る経年分析!F$49,"▲","-")),2),NA())</f>
        <v>2.08</v>
      </c>
      <c r="C21" s="134">
        <f>IF(ISNUMBER(VALUE(SUBSTITUTE(実質収支比率等に係る経年分析!G$49,"▲","-"))),ROUND(VALUE(SUBSTITUTE(実質収支比率等に係る経年分析!G$49,"▲","-")),2),NA())</f>
        <v>3.28</v>
      </c>
      <c r="D21" s="134">
        <f>IF(ISNUMBER(VALUE(SUBSTITUTE(実質収支比率等に係る経年分析!H$49,"▲","-"))),ROUND(VALUE(SUBSTITUTE(実質収支比率等に係る経年分析!H$49,"▲","-")),2),NA())</f>
        <v>5.71</v>
      </c>
      <c r="E21" s="134">
        <f>IF(ISNUMBER(VALUE(SUBSTITUTE(実質収支比率等に係る経年分析!I$49,"▲","-"))),ROUND(VALUE(SUBSTITUTE(実質収支比率等に係る経年分析!I$49,"▲","-")),2),NA())</f>
        <v>4.46</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自家用工業用水道事業特別会計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可児駅東土地区画整理事業特別会計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特定環境保全公共下水道事業特別会計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8.7100000000000009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10.69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3613</v>
      </c>
      <c r="E42" s="136"/>
      <c r="F42" s="136"/>
      <c r="G42" s="136">
        <f>'実質公債費比率（分子）の構造'!L$52</f>
        <v>3764</v>
      </c>
      <c r="H42" s="136"/>
      <c r="I42" s="136"/>
      <c r="J42" s="136">
        <f>'実質公債費比率（分子）の構造'!M$52</f>
        <v>3692</v>
      </c>
      <c r="K42" s="136"/>
      <c r="L42" s="136"/>
      <c r="M42" s="136">
        <f>'実質公債費比率（分子）の構造'!N$52</f>
        <v>3857</v>
      </c>
      <c r="N42" s="136"/>
      <c r="O42" s="136"/>
      <c r="P42" s="136">
        <f>'実質公債費比率（分子）の構造'!O$52</f>
        <v>3760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115</v>
      </c>
      <c r="C44" s="136"/>
      <c r="D44" s="136"/>
      <c r="E44" s="136">
        <f>'実質公債費比率（分子）の構造'!L$50</f>
        <v>114</v>
      </c>
      <c r="F44" s="136"/>
      <c r="G44" s="136"/>
      <c r="H44" s="136">
        <f>'実質公債費比率（分子）の構造'!M$50</f>
        <v>114</v>
      </c>
      <c r="I44" s="136"/>
      <c r="J44" s="136"/>
      <c r="K44" s="136">
        <f>'実質公債費比率（分子）の構造'!N$50</f>
        <v>114</v>
      </c>
      <c r="L44" s="136"/>
      <c r="M44" s="136"/>
      <c r="N44" s="136">
        <f>'実質公債費比率（分子）の構造'!O$50</f>
        <v>113</v>
      </c>
      <c r="O44" s="136"/>
      <c r="P44" s="136"/>
    </row>
    <row r="45" spans="1:16">
      <c r="A45" s="136" t="s">
        <v>54</v>
      </c>
      <c r="B45" s="136">
        <f>'実質公債費比率（分子）の構造'!K$49</f>
        <v>634</v>
      </c>
      <c r="C45" s="136"/>
      <c r="D45" s="136"/>
      <c r="E45" s="136">
        <f>'実質公債費比率（分子）の構造'!L$49</f>
        <v>635</v>
      </c>
      <c r="F45" s="136"/>
      <c r="G45" s="136"/>
      <c r="H45" s="136">
        <f>'実質公債費比率（分子）の構造'!M$49</f>
        <v>536</v>
      </c>
      <c r="I45" s="136"/>
      <c r="J45" s="136"/>
      <c r="K45" s="136">
        <f>'実質公債費比率（分子）の構造'!N$49</f>
        <v>438</v>
      </c>
      <c r="L45" s="136"/>
      <c r="M45" s="136"/>
      <c r="N45" s="136">
        <f>'実質公債費比率（分子）の構造'!O$49</f>
        <v>289</v>
      </c>
      <c r="O45" s="136"/>
      <c r="P45" s="136"/>
    </row>
    <row r="46" spans="1:16">
      <c r="A46" s="136" t="s">
        <v>55</v>
      </c>
      <c r="B46" s="136">
        <f>'実質公債費比率（分子）の構造'!K$48</f>
        <v>1635</v>
      </c>
      <c r="C46" s="136"/>
      <c r="D46" s="136"/>
      <c r="E46" s="136">
        <f>'実質公債費比率（分子）の構造'!L$48</f>
        <v>1622</v>
      </c>
      <c r="F46" s="136"/>
      <c r="G46" s="136"/>
      <c r="H46" s="136">
        <f>'実質公債費比率（分子）の構造'!M$48</f>
        <v>1416</v>
      </c>
      <c r="I46" s="136"/>
      <c r="J46" s="136"/>
      <c r="K46" s="136">
        <f>'実質公債費比率（分子）の構造'!N$48</f>
        <v>1611</v>
      </c>
      <c r="L46" s="136"/>
      <c r="M46" s="136"/>
      <c r="N46" s="136">
        <f>'実質公債費比率（分子）の構造'!O$48</f>
        <v>1541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2182</v>
      </c>
      <c r="C49" s="136"/>
      <c r="D49" s="136"/>
      <c r="E49" s="136">
        <f>'実質公債費比率（分子）の構造'!L$45</f>
        <v>2216</v>
      </c>
      <c r="F49" s="136"/>
      <c r="G49" s="136"/>
      <c r="H49" s="136">
        <f>'実質公債費比率（分子）の構造'!M$45</f>
        <v>2263</v>
      </c>
      <c r="I49" s="136"/>
      <c r="J49" s="136"/>
      <c r="K49" s="136">
        <f>'実質公債費比率（分子）の構造'!N$45</f>
        <v>2204</v>
      </c>
      <c r="L49" s="136"/>
      <c r="M49" s="136"/>
      <c r="N49" s="136">
        <f>'実質公債費比率（分子）の構造'!O$45</f>
        <v>2131</v>
      </c>
      <c r="O49" s="136"/>
      <c r="P49" s="136"/>
    </row>
    <row r="50" spans="1:16">
      <c r="A50" s="136" t="s">
        <v>59</v>
      </c>
      <c r="B50" s="136" t="e">
        <f>NA()</f>
        <v>#N/A</v>
      </c>
      <c r="C50" s="136">
        <f>IF(ISNUMBER('実質公債費比率（分子）の構造'!K$53),'実質公債費比率（分子）の構造'!K$53,NA())</f>
        <v>953</v>
      </c>
      <c r="D50" s="136" t="e">
        <f>NA()</f>
        <v>#N/A</v>
      </c>
      <c r="E50" s="136" t="e">
        <f>NA()</f>
        <v>#N/A</v>
      </c>
      <c r="F50" s="136">
        <f>IF(ISNUMBER('実質公債費比率（分子）の構造'!L$53),'実質公債費比率（分子）の構造'!L$53,NA())</f>
        <v>823</v>
      </c>
      <c r="G50" s="136" t="e">
        <f>NA()</f>
        <v>#N/A</v>
      </c>
      <c r="H50" s="136" t="e">
        <f>NA()</f>
        <v>#N/A</v>
      </c>
      <c r="I50" s="136">
        <f>IF(ISNUMBER('実質公債費比率（分子）の構造'!M$53),'実質公債費比率（分子）の構造'!M$53,NA())</f>
        <v>637</v>
      </c>
      <c r="J50" s="136" t="e">
        <f>NA()</f>
        <v>#N/A</v>
      </c>
      <c r="K50" s="136" t="e">
        <f>NA()</f>
        <v>#N/A</v>
      </c>
      <c r="L50" s="136">
        <f>IF(ISNUMBER('実質公債費比率（分子）の構造'!N$53),'実質公債費比率（分子）の構造'!N$53,NA())</f>
        <v>510</v>
      </c>
      <c r="M50" s="136" t="e">
        <f>NA()</f>
        <v>#N/A</v>
      </c>
      <c r="N50" s="136" t="e">
        <f>NA()</f>
        <v>#N/A</v>
      </c>
      <c r="O50" s="136">
        <f>IF(ISNUMBER('実質公債費比率（分子）の構造'!O$53),'実質公債費比率（分子）の構造'!O$53,NA())</f>
        <v>314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31832</v>
      </c>
      <c r="E56" s="135"/>
      <c r="F56" s="135"/>
      <c r="G56" s="135">
        <f>'将来負担比率（分子）の構造'!J$51</f>
        <v>32174</v>
      </c>
      <c r="H56" s="135"/>
      <c r="I56" s="135"/>
      <c r="J56" s="135">
        <f>'将来負担比率（分子）の構造'!K$51</f>
        <v>32145</v>
      </c>
      <c r="K56" s="135"/>
      <c r="L56" s="135"/>
      <c r="M56" s="135">
        <f>'将来負担比率（分子）の構造'!L$51</f>
        <v>32361</v>
      </c>
      <c r="N56" s="135"/>
      <c r="O56" s="135"/>
      <c r="P56" s="135">
        <f>'将来負担比率（分子）の構造'!M$51</f>
        <v>32566</v>
      </c>
    </row>
    <row r="57" spans="1:16">
      <c r="A57" s="135" t="s">
        <v>35</v>
      </c>
      <c r="B57" s="135"/>
      <c r="C57" s="135"/>
      <c r="D57" s="135">
        <f>'将来負担比率（分子）の構造'!I$50</f>
        <v>11818</v>
      </c>
      <c r="E57" s="135"/>
      <c r="F57" s="135"/>
      <c r="G57" s="135">
        <f>'将来負担比率（分子）の構造'!J$50</f>
        <v>11830</v>
      </c>
      <c r="H57" s="135"/>
      <c r="I57" s="135"/>
      <c r="J57" s="135">
        <f>'将来負担比率（分子）の構造'!K$50</f>
        <v>11215</v>
      </c>
      <c r="K57" s="135"/>
      <c r="L57" s="135"/>
      <c r="M57" s="135">
        <f>'将来負担比率（分子）の構造'!L$50</f>
        <v>11180</v>
      </c>
      <c r="N57" s="135"/>
      <c r="O57" s="135"/>
      <c r="P57" s="135">
        <f>'将来負担比率（分子）の構造'!M$50</f>
        <v>10349</v>
      </c>
    </row>
    <row r="58" spans="1:16">
      <c r="A58" s="135" t="s">
        <v>34</v>
      </c>
      <c r="B58" s="135"/>
      <c r="C58" s="135"/>
      <c r="D58" s="135">
        <f>'将来負担比率（分子）の構造'!I$49</f>
        <v>6877</v>
      </c>
      <c r="E58" s="135"/>
      <c r="F58" s="135"/>
      <c r="G58" s="135">
        <f>'将来負担比率（分子）の構造'!J$49</f>
        <v>7021</v>
      </c>
      <c r="H58" s="135"/>
      <c r="I58" s="135"/>
      <c r="J58" s="135">
        <f>'将来負担比率（分子）の構造'!K$49</f>
        <v>8415</v>
      </c>
      <c r="K58" s="135"/>
      <c r="L58" s="135"/>
      <c r="M58" s="135">
        <f>'将来負担比率（分子）の構造'!L$49</f>
        <v>9786</v>
      </c>
      <c r="N58" s="135"/>
      <c r="O58" s="135"/>
      <c r="P58" s="135">
        <f>'将来負担比率（分子）の構造'!M$49</f>
        <v>11034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645</v>
      </c>
      <c r="C62" s="135"/>
      <c r="D62" s="135"/>
      <c r="E62" s="135">
        <f>'将来負担比率（分子）の構造'!J$45</f>
        <v>386</v>
      </c>
      <c r="F62" s="135"/>
      <c r="G62" s="135"/>
      <c r="H62" s="135">
        <f>'将来負担比率（分子）の構造'!K$45</f>
        <v>106</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2151</v>
      </c>
      <c r="C63" s="135"/>
      <c r="D63" s="135"/>
      <c r="E63" s="135">
        <f>'将来負担比率（分子）の構造'!J$44</f>
        <v>1531</v>
      </c>
      <c r="F63" s="135"/>
      <c r="G63" s="135"/>
      <c r="H63" s="135">
        <f>'将来負担比率（分子）の構造'!K$44</f>
        <v>1040</v>
      </c>
      <c r="I63" s="135"/>
      <c r="J63" s="135"/>
      <c r="K63" s="135">
        <f>'将来負担比率（分子）の構造'!L$44</f>
        <v>740</v>
      </c>
      <c r="L63" s="135"/>
      <c r="M63" s="135"/>
      <c r="N63" s="135">
        <f>'将来負担比率（分子）の構造'!M$44</f>
        <v>568</v>
      </c>
      <c r="O63" s="135"/>
      <c r="P63" s="135"/>
    </row>
    <row r="64" spans="1:16">
      <c r="A64" s="135" t="s">
        <v>27</v>
      </c>
      <c r="B64" s="135">
        <f>'将来負担比率（分子）の構造'!I$43</f>
        <v>21390</v>
      </c>
      <c r="C64" s="135"/>
      <c r="D64" s="135"/>
      <c r="E64" s="135">
        <f>'将来負担比率（分子）の構造'!J$43</f>
        <v>21113</v>
      </c>
      <c r="F64" s="135"/>
      <c r="G64" s="135"/>
      <c r="H64" s="135">
        <f>'将来負担比率（分子）の構造'!K$43</f>
        <v>19094</v>
      </c>
      <c r="I64" s="135"/>
      <c r="J64" s="135"/>
      <c r="K64" s="135">
        <f>'将来負担比率（分子）の構造'!L$43</f>
        <v>17918</v>
      </c>
      <c r="L64" s="135"/>
      <c r="M64" s="135"/>
      <c r="N64" s="135">
        <f>'将来負担比率（分子）の構造'!M$43</f>
        <v>16291</v>
      </c>
      <c r="O64" s="135"/>
      <c r="P64" s="135"/>
    </row>
    <row r="65" spans="1:16">
      <c r="A65" s="135" t="s">
        <v>26</v>
      </c>
      <c r="B65" s="135">
        <f>'将来負担比率（分子）の構造'!I$42</f>
        <v>2121</v>
      </c>
      <c r="C65" s="135"/>
      <c r="D65" s="135"/>
      <c r="E65" s="135">
        <f>'将来負担比率（分子）の構造'!J$42</f>
        <v>1953</v>
      </c>
      <c r="F65" s="135"/>
      <c r="G65" s="135"/>
      <c r="H65" s="135">
        <f>'将来負担比率（分子）の構造'!K$42</f>
        <v>1638</v>
      </c>
      <c r="I65" s="135"/>
      <c r="J65" s="135"/>
      <c r="K65" s="135">
        <f>'将来負担比率（分子）の構造'!L$42</f>
        <v>1556</v>
      </c>
      <c r="L65" s="135"/>
      <c r="M65" s="135"/>
      <c r="N65" s="135">
        <f>'将来負担比率（分子）の構造'!M$42</f>
        <v>1333</v>
      </c>
      <c r="O65" s="135"/>
      <c r="P65" s="135"/>
    </row>
    <row r="66" spans="1:16">
      <c r="A66" s="135" t="s">
        <v>25</v>
      </c>
      <c r="B66" s="135">
        <f>'将来負担比率（分子）の構造'!I$41</f>
        <v>18878</v>
      </c>
      <c r="C66" s="135"/>
      <c r="D66" s="135"/>
      <c r="E66" s="135">
        <f>'将来負担比率（分子）の構造'!J$41</f>
        <v>18397</v>
      </c>
      <c r="F66" s="135"/>
      <c r="G66" s="135"/>
      <c r="H66" s="135">
        <f>'将来負担比率（分子）の構造'!K$41</f>
        <v>17496</v>
      </c>
      <c r="I66" s="135"/>
      <c r="J66" s="135"/>
      <c r="K66" s="135">
        <f>'将来負担比率（分子）の構造'!L$41</f>
        <v>17182</v>
      </c>
      <c r="L66" s="135"/>
      <c r="M66" s="135"/>
      <c r="N66" s="135">
        <f>'将来負担比率（分子）の構造'!M$41</f>
        <v>17118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13795109</v>
      </c>
      <c r="S5" s="637"/>
      <c r="T5" s="637"/>
      <c r="U5" s="637"/>
      <c r="V5" s="637"/>
      <c r="W5" s="637"/>
      <c r="X5" s="637"/>
      <c r="Y5" s="684"/>
      <c r="Z5" s="697">
        <v>46.2</v>
      </c>
      <c r="AA5" s="697"/>
      <c r="AB5" s="697"/>
      <c r="AC5" s="697"/>
      <c r="AD5" s="698">
        <v>12694634</v>
      </c>
      <c r="AE5" s="698"/>
      <c r="AF5" s="698"/>
      <c r="AG5" s="698"/>
      <c r="AH5" s="698"/>
      <c r="AI5" s="698"/>
      <c r="AJ5" s="698"/>
      <c r="AK5" s="698"/>
      <c r="AL5" s="685">
        <v>75.2</v>
      </c>
      <c r="AM5" s="654"/>
      <c r="AN5" s="654"/>
      <c r="AO5" s="686"/>
      <c r="AP5" s="673" t="s">
        <v>209</v>
      </c>
      <c r="AQ5" s="674"/>
      <c r="AR5" s="674"/>
      <c r="AS5" s="674"/>
      <c r="AT5" s="674"/>
      <c r="AU5" s="674"/>
      <c r="AV5" s="674"/>
      <c r="AW5" s="674"/>
      <c r="AX5" s="674"/>
      <c r="AY5" s="674"/>
      <c r="AZ5" s="674"/>
      <c r="BA5" s="674"/>
      <c r="BB5" s="674"/>
      <c r="BC5" s="674"/>
      <c r="BD5" s="674"/>
      <c r="BE5" s="674"/>
      <c r="BF5" s="675"/>
      <c r="BG5" s="586">
        <v>12694634</v>
      </c>
      <c r="BH5" s="587"/>
      <c r="BI5" s="587"/>
      <c r="BJ5" s="587"/>
      <c r="BK5" s="587"/>
      <c r="BL5" s="587"/>
      <c r="BM5" s="587"/>
      <c r="BN5" s="588"/>
      <c r="BO5" s="639">
        <v>92</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294937</v>
      </c>
      <c r="S6" s="587"/>
      <c r="T6" s="587"/>
      <c r="U6" s="587"/>
      <c r="V6" s="587"/>
      <c r="W6" s="587"/>
      <c r="X6" s="587"/>
      <c r="Y6" s="588"/>
      <c r="Z6" s="639">
        <v>1</v>
      </c>
      <c r="AA6" s="639"/>
      <c r="AB6" s="639"/>
      <c r="AC6" s="639"/>
      <c r="AD6" s="640">
        <v>294937</v>
      </c>
      <c r="AE6" s="640"/>
      <c r="AF6" s="640"/>
      <c r="AG6" s="640"/>
      <c r="AH6" s="640"/>
      <c r="AI6" s="640"/>
      <c r="AJ6" s="640"/>
      <c r="AK6" s="640"/>
      <c r="AL6" s="609">
        <v>1.7</v>
      </c>
      <c r="AM6" s="641"/>
      <c r="AN6" s="641"/>
      <c r="AO6" s="642"/>
      <c r="AP6" s="583" t="s">
        <v>215</v>
      </c>
      <c r="AQ6" s="584"/>
      <c r="AR6" s="584"/>
      <c r="AS6" s="584"/>
      <c r="AT6" s="584"/>
      <c r="AU6" s="584"/>
      <c r="AV6" s="584"/>
      <c r="AW6" s="584"/>
      <c r="AX6" s="584"/>
      <c r="AY6" s="584"/>
      <c r="AZ6" s="584"/>
      <c r="BA6" s="584"/>
      <c r="BB6" s="584"/>
      <c r="BC6" s="584"/>
      <c r="BD6" s="584"/>
      <c r="BE6" s="584"/>
      <c r="BF6" s="585"/>
      <c r="BG6" s="586">
        <v>12694634</v>
      </c>
      <c r="BH6" s="587"/>
      <c r="BI6" s="587"/>
      <c r="BJ6" s="587"/>
      <c r="BK6" s="587"/>
      <c r="BL6" s="587"/>
      <c r="BM6" s="587"/>
      <c r="BN6" s="588"/>
      <c r="BO6" s="639">
        <v>92</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257423</v>
      </c>
      <c r="CS6" s="587"/>
      <c r="CT6" s="587"/>
      <c r="CU6" s="587"/>
      <c r="CV6" s="587"/>
      <c r="CW6" s="587"/>
      <c r="CX6" s="587"/>
      <c r="CY6" s="588"/>
      <c r="CZ6" s="639">
        <v>0.9</v>
      </c>
      <c r="DA6" s="639"/>
      <c r="DB6" s="639"/>
      <c r="DC6" s="639"/>
      <c r="DD6" s="592">
        <v>241</v>
      </c>
      <c r="DE6" s="587"/>
      <c r="DF6" s="587"/>
      <c r="DG6" s="587"/>
      <c r="DH6" s="587"/>
      <c r="DI6" s="587"/>
      <c r="DJ6" s="587"/>
      <c r="DK6" s="587"/>
      <c r="DL6" s="587"/>
      <c r="DM6" s="587"/>
      <c r="DN6" s="587"/>
      <c r="DO6" s="587"/>
      <c r="DP6" s="588"/>
      <c r="DQ6" s="592">
        <v>257347</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41761</v>
      </c>
      <c r="S7" s="587"/>
      <c r="T7" s="587"/>
      <c r="U7" s="587"/>
      <c r="V7" s="587"/>
      <c r="W7" s="587"/>
      <c r="X7" s="587"/>
      <c r="Y7" s="588"/>
      <c r="Z7" s="639">
        <v>0.1</v>
      </c>
      <c r="AA7" s="639"/>
      <c r="AB7" s="639"/>
      <c r="AC7" s="639"/>
      <c r="AD7" s="640">
        <v>41761</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6085013</v>
      </c>
      <c r="BH7" s="587"/>
      <c r="BI7" s="587"/>
      <c r="BJ7" s="587"/>
      <c r="BK7" s="587"/>
      <c r="BL7" s="587"/>
      <c r="BM7" s="587"/>
      <c r="BN7" s="588"/>
      <c r="BO7" s="639">
        <v>44.1</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3861826</v>
      </c>
      <c r="CS7" s="587"/>
      <c r="CT7" s="587"/>
      <c r="CU7" s="587"/>
      <c r="CV7" s="587"/>
      <c r="CW7" s="587"/>
      <c r="CX7" s="587"/>
      <c r="CY7" s="588"/>
      <c r="CZ7" s="639">
        <v>13.8</v>
      </c>
      <c r="DA7" s="639"/>
      <c r="DB7" s="639"/>
      <c r="DC7" s="639"/>
      <c r="DD7" s="592">
        <v>62958</v>
      </c>
      <c r="DE7" s="587"/>
      <c r="DF7" s="587"/>
      <c r="DG7" s="587"/>
      <c r="DH7" s="587"/>
      <c r="DI7" s="587"/>
      <c r="DJ7" s="587"/>
      <c r="DK7" s="587"/>
      <c r="DL7" s="587"/>
      <c r="DM7" s="587"/>
      <c r="DN7" s="587"/>
      <c r="DO7" s="587"/>
      <c r="DP7" s="588"/>
      <c r="DQ7" s="592">
        <v>3511646</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56657</v>
      </c>
      <c r="S8" s="587"/>
      <c r="T8" s="587"/>
      <c r="U8" s="587"/>
      <c r="V8" s="587"/>
      <c r="W8" s="587"/>
      <c r="X8" s="587"/>
      <c r="Y8" s="588"/>
      <c r="Z8" s="639">
        <v>0.2</v>
      </c>
      <c r="AA8" s="639"/>
      <c r="AB8" s="639"/>
      <c r="AC8" s="639"/>
      <c r="AD8" s="640">
        <v>56657</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152924</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8924551</v>
      </c>
      <c r="CS8" s="587"/>
      <c r="CT8" s="587"/>
      <c r="CU8" s="587"/>
      <c r="CV8" s="587"/>
      <c r="CW8" s="587"/>
      <c r="CX8" s="587"/>
      <c r="CY8" s="588"/>
      <c r="CZ8" s="639">
        <v>31.9</v>
      </c>
      <c r="DA8" s="639"/>
      <c r="DB8" s="639"/>
      <c r="DC8" s="639"/>
      <c r="DD8" s="592">
        <v>211347</v>
      </c>
      <c r="DE8" s="587"/>
      <c r="DF8" s="587"/>
      <c r="DG8" s="587"/>
      <c r="DH8" s="587"/>
      <c r="DI8" s="587"/>
      <c r="DJ8" s="587"/>
      <c r="DK8" s="587"/>
      <c r="DL8" s="587"/>
      <c r="DM8" s="587"/>
      <c r="DN8" s="587"/>
      <c r="DO8" s="587"/>
      <c r="DP8" s="588"/>
      <c r="DQ8" s="592">
        <v>4617311</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90422</v>
      </c>
      <c r="S9" s="587"/>
      <c r="T9" s="587"/>
      <c r="U9" s="587"/>
      <c r="V9" s="587"/>
      <c r="W9" s="587"/>
      <c r="X9" s="587"/>
      <c r="Y9" s="588"/>
      <c r="Z9" s="639">
        <v>0.3</v>
      </c>
      <c r="AA9" s="639"/>
      <c r="AB9" s="639"/>
      <c r="AC9" s="639"/>
      <c r="AD9" s="640">
        <v>90422</v>
      </c>
      <c r="AE9" s="640"/>
      <c r="AF9" s="640"/>
      <c r="AG9" s="640"/>
      <c r="AH9" s="640"/>
      <c r="AI9" s="640"/>
      <c r="AJ9" s="640"/>
      <c r="AK9" s="640"/>
      <c r="AL9" s="609">
        <v>0.5</v>
      </c>
      <c r="AM9" s="641"/>
      <c r="AN9" s="641"/>
      <c r="AO9" s="642"/>
      <c r="AP9" s="583" t="s">
        <v>224</v>
      </c>
      <c r="AQ9" s="584"/>
      <c r="AR9" s="584"/>
      <c r="AS9" s="584"/>
      <c r="AT9" s="584"/>
      <c r="AU9" s="584"/>
      <c r="AV9" s="584"/>
      <c r="AW9" s="584"/>
      <c r="AX9" s="584"/>
      <c r="AY9" s="584"/>
      <c r="AZ9" s="584"/>
      <c r="BA9" s="584"/>
      <c r="BB9" s="584"/>
      <c r="BC9" s="584"/>
      <c r="BD9" s="584"/>
      <c r="BE9" s="584"/>
      <c r="BF9" s="585"/>
      <c r="BG9" s="586">
        <v>5148111</v>
      </c>
      <c r="BH9" s="587"/>
      <c r="BI9" s="587"/>
      <c r="BJ9" s="587"/>
      <c r="BK9" s="587"/>
      <c r="BL9" s="587"/>
      <c r="BM9" s="587"/>
      <c r="BN9" s="588"/>
      <c r="BO9" s="639">
        <v>37.299999999999997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2508499</v>
      </c>
      <c r="CS9" s="587"/>
      <c r="CT9" s="587"/>
      <c r="CU9" s="587"/>
      <c r="CV9" s="587"/>
      <c r="CW9" s="587"/>
      <c r="CX9" s="587"/>
      <c r="CY9" s="588"/>
      <c r="CZ9" s="639">
        <v>9</v>
      </c>
      <c r="DA9" s="639"/>
      <c r="DB9" s="639"/>
      <c r="DC9" s="639"/>
      <c r="DD9" s="592">
        <v>82261</v>
      </c>
      <c r="DE9" s="587"/>
      <c r="DF9" s="587"/>
      <c r="DG9" s="587"/>
      <c r="DH9" s="587"/>
      <c r="DI9" s="587"/>
      <c r="DJ9" s="587"/>
      <c r="DK9" s="587"/>
      <c r="DL9" s="587"/>
      <c r="DM9" s="587"/>
      <c r="DN9" s="587"/>
      <c r="DO9" s="587"/>
      <c r="DP9" s="588"/>
      <c r="DQ9" s="592">
        <v>2301424</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860865</v>
      </c>
      <c r="S10" s="587"/>
      <c r="T10" s="587"/>
      <c r="U10" s="587"/>
      <c r="V10" s="587"/>
      <c r="W10" s="587"/>
      <c r="X10" s="587"/>
      <c r="Y10" s="588"/>
      <c r="Z10" s="639">
        <v>2.9</v>
      </c>
      <c r="AA10" s="639"/>
      <c r="AB10" s="639"/>
      <c r="AC10" s="639"/>
      <c r="AD10" s="640">
        <v>860865</v>
      </c>
      <c r="AE10" s="640"/>
      <c r="AF10" s="640"/>
      <c r="AG10" s="640"/>
      <c r="AH10" s="640"/>
      <c r="AI10" s="640"/>
      <c r="AJ10" s="640"/>
      <c r="AK10" s="640"/>
      <c r="AL10" s="609">
        <v>5.0999999999999996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238554</v>
      </c>
      <c r="BH10" s="587"/>
      <c r="BI10" s="587"/>
      <c r="BJ10" s="587"/>
      <c r="BK10" s="587"/>
      <c r="BL10" s="587"/>
      <c r="BM10" s="587"/>
      <c r="BN10" s="588"/>
      <c r="BO10" s="639">
        <v>1.7</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70294</v>
      </c>
      <c r="CS10" s="587"/>
      <c r="CT10" s="587"/>
      <c r="CU10" s="587"/>
      <c r="CV10" s="587"/>
      <c r="CW10" s="587"/>
      <c r="CX10" s="587"/>
      <c r="CY10" s="588"/>
      <c r="CZ10" s="639">
        <v>0.3</v>
      </c>
      <c r="DA10" s="639"/>
      <c r="DB10" s="639"/>
      <c r="DC10" s="639"/>
      <c r="DD10" s="592">
        <v>292</v>
      </c>
      <c r="DE10" s="587"/>
      <c r="DF10" s="587"/>
      <c r="DG10" s="587"/>
      <c r="DH10" s="587"/>
      <c r="DI10" s="587"/>
      <c r="DJ10" s="587"/>
      <c r="DK10" s="587"/>
      <c r="DL10" s="587"/>
      <c r="DM10" s="587"/>
      <c r="DN10" s="587"/>
      <c r="DO10" s="587"/>
      <c r="DP10" s="588"/>
      <c r="DQ10" s="592">
        <v>16196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211302</v>
      </c>
      <c r="S11" s="587"/>
      <c r="T11" s="587"/>
      <c r="U11" s="587"/>
      <c r="V11" s="587"/>
      <c r="W11" s="587"/>
      <c r="X11" s="587"/>
      <c r="Y11" s="588"/>
      <c r="Z11" s="639">
        <v>0.7</v>
      </c>
      <c r="AA11" s="639"/>
      <c r="AB11" s="639"/>
      <c r="AC11" s="639"/>
      <c r="AD11" s="640">
        <v>211302</v>
      </c>
      <c r="AE11" s="640"/>
      <c r="AF11" s="640"/>
      <c r="AG11" s="640"/>
      <c r="AH11" s="640"/>
      <c r="AI11" s="640"/>
      <c r="AJ11" s="640"/>
      <c r="AK11" s="640"/>
      <c r="AL11" s="609">
        <v>1.3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545424</v>
      </c>
      <c r="BH11" s="587"/>
      <c r="BI11" s="587"/>
      <c r="BJ11" s="587"/>
      <c r="BK11" s="587"/>
      <c r="BL11" s="587"/>
      <c r="BM11" s="587"/>
      <c r="BN11" s="588"/>
      <c r="BO11" s="639">
        <v>4</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510371</v>
      </c>
      <c r="CS11" s="587"/>
      <c r="CT11" s="587"/>
      <c r="CU11" s="587"/>
      <c r="CV11" s="587"/>
      <c r="CW11" s="587"/>
      <c r="CX11" s="587"/>
      <c r="CY11" s="588"/>
      <c r="CZ11" s="639">
        <v>1.8</v>
      </c>
      <c r="DA11" s="639"/>
      <c r="DB11" s="639"/>
      <c r="DC11" s="639"/>
      <c r="DD11" s="592">
        <v>163143</v>
      </c>
      <c r="DE11" s="587"/>
      <c r="DF11" s="587"/>
      <c r="DG11" s="587"/>
      <c r="DH11" s="587"/>
      <c r="DI11" s="587"/>
      <c r="DJ11" s="587"/>
      <c r="DK11" s="587"/>
      <c r="DL11" s="587"/>
      <c r="DM11" s="587"/>
      <c r="DN11" s="587"/>
      <c r="DO11" s="587"/>
      <c r="DP11" s="588"/>
      <c r="DQ11" s="592">
        <v>427987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5748344</v>
      </c>
      <c r="BH12" s="587"/>
      <c r="BI12" s="587"/>
      <c r="BJ12" s="587"/>
      <c r="BK12" s="587"/>
      <c r="BL12" s="587"/>
      <c r="BM12" s="587"/>
      <c r="BN12" s="588"/>
      <c r="BO12" s="639">
        <v>41.7</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298801</v>
      </c>
      <c r="CS12" s="587"/>
      <c r="CT12" s="587"/>
      <c r="CU12" s="587"/>
      <c r="CV12" s="587"/>
      <c r="CW12" s="587"/>
      <c r="CX12" s="587"/>
      <c r="CY12" s="588"/>
      <c r="CZ12" s="639">
        <v>1.1000000000000001</v>
      </c>
      <c r="DA12" s="639"/>
      <c r="DB12" s="639"/>
      <c r="DC12" s="639"/>
      <c r="DD12" s="592">
        <v>167</v>
      </c>
      <c r="DE12" s="587"/>
      <c r="DF12" s="587"/>
      <c r="DG12" s="587"/>
      <c r="DH12" s="587"/>
      <c r="DI12" s="587"/>
      <c r="DJ12" s="587"/>
      <c r="DK12" s="587"/>
      <c r="DL12" s="587"/>
      <c r="DM12" s="587"/>
      <c r="DN12" s="587"/>
      <c r="DO12" s="587"/>
      <c r="DP12" s="588"/>
      <c r="DQ12" s="592">
        <v>235718</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93444</v>
      </c>
      <c r="S13" s="587"/>
      <c r="T13" s="587"/>
      <c r="U13" s="587"/>
      <c r="V13" s="587"/>
      <c r="W13" s="587"/>
      <c r="X13" s="587"/>
      <c r="Y13" s="588"/>
      <c r="Z13" s="639">
        <v>0.3</v>
      </c>
      <c r="AA13" s="639"/>
      <c r="AB13" s="639"/>
      <c r="AC13" s="639"/>
      <c r="AD13" s="640">
        <v>93444</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5746690</v>
      </c>
      <c r="BH13" s="587"/>
      <c r="BI13" s="587"/>
      <c r="BJ13" s="587"/>
      <c r="BK13" s="587"/>
      <c r="BL13" s="587"/>
      <c r="BM13" s="587"/>
      <c r="BN13" s="588"/>
      <c r="BO13" s="639">
        <v>41.7</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4829788</v>
      </c>
      <c r="CS13" s="587"/>
      <c r="CT13" s="587"/>
      <c r="CU13" s="587"/>
      <c r="CV13" s="587"/>
      <c r="CW13" s="587"/>
      <c r="CX13" s="587"/>
      <c r="CY13" s="588"/>
      <c r="CZ13" s="639">
        <v>17.3</v>
      </c>
      <c r="DA13" s="639"/>
      <c r="DB13" s="639"/>
      <c r="DC13" s="639"/>
      <c r="DD13" s="592">
        <v>2658113</v>
      </c>
      <c r="DE13" s="587"/>
      <c r="DF13" s="587"/>
      <c r="DG13" s="587"/>
      <c r="DH13" s="587"/>
      <c r="DI13" s="587"/>
      <c r="DJ13" s="587"/>
      <c r="DK13" s="587"/>
      <c r="DL13" s="587"/>
      <c r="DM13" s="587"/>
      <c r="DN13" s="587"/>
      <c r="DO13" s="587"/>
      <c r="DP13" s="588"/>
      <c r="DQ13" s="592">
        <v>2783849</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189577</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1119191</v>
      </c>
      <c r="CS14" s="587"/>
      <c r="CT14" s="587"/>
      <c r="CU14" s="587"/>
      <c r="CV14" s="587"/>
      <c r="CW14" s="587"/>
      <c r="CX14" s="587"/>
      <c r="CY14" s="588"/>
      <c r="CZ14" s="639">
        <v>4</v>
      </c>
      <c r="DA14" s="639"/>
      <c r="DB14" s="639"/>
      <c r="DC14" s="639"/>
      <c r="DD14" s="592">
        <v>27885</v>
      </c>
      <c r="DE14" s="587"/>
      <c r="DF14" s="587"/>
      <c r="DG14" s="587"/>
      <c r="DH14" s="587"/>
      <c r="DI14" s="587"/>
      <c r="DJ14" s="587"/>
      <c r="DK14" s="587"/>
      <c r="DL14" s="587"/>
      <c r="DM14" s="587"/>
      <c r="DN14" s="587"/>
      <c r="DO14" s="587"/>
      <c r="DP14" s="588"/>
      <c r="DQ14" s="592">
        <v>1105498</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67593</v>
      </c>
      <c r="S15" s="587"/>
      <c r="T15" s="587"/>
      <c r="U15" s="587"/>
      <c r="V15" s="587"/>
      <c r="W15" s="587"/>
      <c r="X15" s="587"/>
      <c r="Y15" s="588"/>
      <c r="Z15" s="639">
        <v>0.2</v>
      </c>
      <c r="AA15" s="639"/>
      <c r="AB15" s="639"/>
      <c r="AC15" s="639"/>
      <c r="AD15" s="640">
        <v>67593</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671700</v>
      </c>
      <c r="BH15" s="587"/>
      <c r="BI15" s="587"/>
      <c r="BJ15" s="587"/>
      <c r="BK15" s="587"/>
      <c r="BL15" s="587"/>
      <c r="BM15" s="587"/>
      <c r="BN15" s="588"/>
      <c r="BO15" s="639">
        <v>4.9000000000000004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3455720</v>
      </c>
      <c r="CS15" s="587"/>
      <c r="CT15" s="587"/>
      <c r="CU15" s="587"/>
      <c r="CV15" s="587"/>
      <c r="CW15" s="587"/>
      <c r="CX15" s="587"/>
      <c r="CY15" s="588"/>
      <c r="CZ15" s="639">
        <v>12.4</v>
      </c>
      <c r="DA15" s="639"/>
      <c r="DB15" s="639"/>
      <c r="DC15" s="639"/>
      <c r="DD15" s="592">
        <v>309457</v>
      </c>
      <c r="DE15" s="587"/>
      <c r="DF15" s="587"/>
      <c r="DG15" s="587"/>
      <c r="DH15" s="587"/>
      <c r="DI15" s="587"/>
      <c r="DJ15" s="587"/>
      <c r="DK15" s="587"/>
      <c r="DL15" s="587"/>
      <c r="DM15" s="587"/>
      <c r="DN15" s="587"/>
      <c r="DO15" s="587"/>
      <c r="DP15" s="588"/>
      <c r="DQ15" s="592">
        <v>2770202</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2912984</v>
      </c>
      <c r="S16" s="587"/>
      <c r="T16" s="587"/>
      <c r="U16" s="587"/>
      <c r="V16" s="587"/>
      <c r="W16" s="587"/>
      <c r="X16" s="587"/>
      <c r="Y16" s="588"/>
      <c r="Z16" s="639">
        <v>9.8000000000000007</v>
      </c>
      <c r="AA16" s="639"/>
      <c r="AB16" s="639"/>
      <c r="AC16" s="639"/>
      <c r="AD16" s="640">
        <v>2399477</v>
      </c>
      <c r="AE16" s="640"/>
      <c r="AF16" s="640"/>
      <c r="AG16" s="640"/>
      <c r="AH16" s="640"/>
      <c r="AI16" s="640"/>
      <c r="AJ16" s="640"/>
      <c r="AK16" s="640"/>
      <c r="AL16" s="609">
        <v>14.2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2399477</v>
      </c>
      <c r="S17" s="587"/>
      <c r="T17" s="587"/>
      <c r="U17" s="587"/>
      <c r="V17" s="587"/>
      <c r="W17" s="587"/>
      <c r="X17" s="587"/>
      <c r="Y17" s="588"/>
      <c r="Z17" s="639">
        <v>8</v>
      </c>
      <c r="AA17" s="639"/>
      <c r="AB17" s="639"/>
      <c r="AC17" s="639"/>
      <c r="AD17" s="640">
        <v>2399477</v>
      </c>
      <c r="AE17" s="640"/>
      <c r="AF17" s="640"/>
      <c r="AG17" s="640"/>
      <c r="AH17" s="640"/>
      <c r="AI17" s="640"/>
      <c r="AJ17" s="640"/>
      <c r="AK17" s="640"/>
      <c r="AL17" s="609">
        <v>14.2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2131449</v>
      </c>
      <c r="CS17" s="587"/>
      <c r="CT17" s="587"/>
      <c r="CU17" s="587"/>
      <c r="CV17" s="587"/>
      <c r="CW17" s="587"/>
      <c r="CX17" s="587"/>
      <c r="CY17" s="588"/>
      <c r="CZ17" s="639">
        <v>7.6</v>
      </c>
      <c r="DA17" s="639"/>
      <c r="DB17" s="639"/>
      <c r="DC17" s="639"/>
      <c r="DD17" s="592" t="s">
        <v>112</v>
      </c>
      <c r="DE17" s="587"/>
      <c r="DF17" s="587"/>
      <c r="DG17" s="587"/>
      <c r="DH17" s="587"/>
      <c r="DI17" s="587"/>
      <c r="DJ17" s="587"/>
      <c r="DK17" s="587"/>
      <c r="DL17" s="587"/>
      <c r="DM17" s="587"/>
      <c r="DN17" s="587"/>
      <c r="DO17" s="587"/>
      <c r="DP17" s="588"/>
      <c r="DQ17" s="592">
        <v>2131449</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513506</v>
      </c>
      <c r="S18" s="587"/>
      <c r="T18" s="587"/>
      <c r="U18" s="587"/>
      <c r="V18" s="587"/>
      <c r="W18" s="587"/>
      <c r="X18" s="587"/>
      <c r="Y18" s="588"/>
      <c r="Z18" s="639">
        <v>1.7</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1100475</v>
      </c>
      <c r="BH19" s="587"/>
      <c r="BI19" s="587"/>
      <c r="BJ19" s="587"/>
      <c r="BK19" s="587"/>
      <c r="BL19" s="587"/>
      <c r="BM19" s="587"/>
      <c r="BN19" s="588"/>
      <c r="BO19" s="639">
        <v>8</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18425074</v>
      </c>
      <c r="S20" s="587"/>
      <c r="T20" s="587"/>
      <c r="U20" s="587"/>
      <c r="V20" s="587"/>
      <c r="W20" s="587"/>
      <c r="X20" s="587"/>
      <c r="Y20" s="588"/>
      <c r="Z20" s="639">
        <v>61.7</v>
      </c>
      <c r="AA20" s="639"/>
      <c r="AB20" s="639"/>
      <c r="AC20" s="639"/>
      <c r="AD20" s="640">
        <v>16811092</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1100475</v>
      </c>
      <c r="BH20" s="587"/>
      <c r="BI20" s="587"/>
      <c r="BJ20" s="587"/>
      <c r="BK20" s="587"/>
      <c r="BL20" s="587"/>
      <c r="BM20" s="587"/>
      <c r="BN20" s="588"/>
      <c r="BO20" s="639">
        <v>8</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27967913</v>
      </c>
      <c r="CS20" s="587"/>
      <c r="CT20" s="587"/>
      <c r="CU20" s="587"/>
      <c r="CV20" s="587"/>
      <c r="CW20" s="587"/>
      <c r="CX20" s="587"/>
      <c r="CY20" s="588"/>
      <c r="CZ20" s="639">
        <v>100</v>
      </c>
      <c r="DA20" s="639"/>
      <c r="DB20" s="639"/>
      <c r="DC20" s="639"/>
      <c r="DD20" s="592">
        <v>3515864</v>
      </c>
      <c r="DE20" s="587"/>
      <c r="DF20" s="587"/>
      <c r="DG20" s="587"/>
      <c r="DH20" s="587"/>
      <c r="DI20" s="587"/>
      <c r="DJ20" s="587"/>
      <c r="DK20" s="587"/>
      <c r="DL20" s="587"/>
      <c r="DM20" s="587"/>
      <c r="DN20" s="587"/>
      <c r="DO20" s="587"/>
      <c r="DP20" s="588"/>
      <c r="DQ20" s="592">
        <v>20158627</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15664</v>
      </c>
      <c r="S21" s="587"/>
      <c r="T21" s="587"/>
      <c r="U21" s="587"/>
      <c r="V21" s="587"/>
      <c r="W21" s="587"/>
      <c r="X21" s="587"/>
      <c r="Y21" s="588"/>
      <c r="Z21" s="639">
        <v>0.1</v>
      </c>
      <c r="AA21" s="639"/>
      <c r="AB21" s="639"/>
      <c r="AC21" s="639"/>
      <c r="AD21" s="640">
        <v>15664</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257435</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400507</v>
      </c>
      <c r="S23" s="587"/>
      <c r="T23" s="587"/>
      <c r="U23" s="587"/>
      <c r="V23" s="587"/>
      <c r="W23" s="587"/>
      <c r="X23" s="587"/>
      <c r="Y23" s="588"/>
      <c r="Z23" s="639">
        <v>1.3</v>
      </c>
      <c r="AA23" s="639"/>
      <c r="AB23" s="639"/>
      <c r="AC23" s="639"/>
      <c r="AD23" s="640">
        <v>33757</v>
      </c>
      <c r="AE23" s="640"/>
      <c r="AF23" s="640"/>
      <c r="AG23" s="640"/>
      <c r="AH23" s="640"/>
      <c r="AI23" s="640"/>
      <c r="AJ23" s="640"/>
      <c r="AK23" s="640"/>
      <c r="AL23" s="609">
        <v>0.2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1100475</v>
      </c>
      <c r="BH23" s="587"/>
      <c r="BI23" s="587"/>
      <c r="BJ23" s="587"/>
      <c r="BK23" s="587"/>
      <c r="BL23" s="587"/>
      <c r="BM23" s="587"/>
      <c r="BN23" s="588"/>
      <c r="BO23" s="639">
        <v>8</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192240</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11241368</v>
      </c>
      <c r="CS24" s="637"/>
      <c r="CT24" s="637"/>
      <c r="CU24" s="637"/>
      <c r="CV24" s="637"/>
      <c r="CW24" s="637"/>
      <c r="CX24" s="637"/>
      <c r="CY24" s="684"/>
      <c r="CZ24" s="688">
        <v>40.200000000000003</v>
      </c>
      <c r="DA24" s="689"/>
      <c r="DB24" s="689"/>
      <c r="DC24" s="690"/>
      <c r="DD24" s="683">
        <v>7340473</v>
      </c>
      <c r="DE24" s="637"/>
      <c r="DF24" s="637"/>
      <c r="DG24" s="637"/>
      <c r="DH24" s="637"/>
      <c r="DI24" s="637"/>
      <c r="DJ24" s="637"/>
      <c r="DK24" s="684"/>
      <c r="DL24" s="683">
        <v>7325574</v>
      </c>
      <c r="DM24" s="637"/>
      <c r="DN24" s="637"/>
      <c r="DO24" s="637"/>
      <c r="DP24" s="637"/>
      <c r="DQ24" s="637"/>
      <c r="DR24" s="637"/>
      <c r="DS24" s="637"/>
      <c r="DT24" s="637"/>
      <c r="DU24" s="637"/>
      <c r="DV24" s="684"/>
      <c r="DW24" s="685">
        <v>40.700000000000003</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3810168</v>
      </c>
      <c r="S25" s="587"/>
      <c r="T25" s="587"/>
      <c r="U25" s="587"/>
      <c r="V25" s="587"/>
      <c r="W25" s="587"/>
      <c r="X25" s="587"/>
      <c r="Y25" s="588"/>
      <c r="Z25" s="639">
        <v>12.8</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3685460</v>
      </c>
      <c r="CS25" s="605"/>
      <c r="CT25" s="605"/>
      <c r="CU25" s="605"/>
      <c r="CV25" s="605"/>
      <c r="CW25" s="605"/>
      <c r="CX25" s="605"/>
      <c r="CY25" s="606"/>
      <c r="CZ25" s="589">
        <v>13.2</v>
      </c>
      <c r="DA25" s="607"/>
      <c r="DB25" s="607"/>
      <c r="DC25" s="608"/>
      <c r="DD25" s="592">
        <v>3329321</v>
      </c>
      <c r="DE25" s="605"/>
      <c r="DF25" s="605"/>
      <c r="DG25" s="605"/>
      <c r="DH25" s="605"/>
      <c r="DI25" s="605"/>
      <c r="DJ25" s="605"/>
      <c r="DK25" s="606"/>
      <c r="DL25" s="592">
        <v>3314838</v>
      </c>
      <c r="DM25" s="605"/>
      <c r="DN25" s="605"/>
      <c r="DO25" s="605"/>
      <c r="DP25" s="605"/>
      <c r="DQ25" s="605"/>
      <c r="DR25" s="605"/>
      <c r="DS25" s="605"/>
      <c r="DT25" s="605"/>
      <c r="DU25" s="605"/>
      <c r="DV25" s="606"/>
      <c r="DW25" s="609">
        <v>18.399999999999999</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2470505</v>
      </c>
      <c r="CS26" s="587"/>
      <c r="CT26" s="587"/>
      <c r="CU26" s="587"/>
      <c r="CV26" s="587"/>
      <c r="CW26" s="587"/>
      <c r="CX26" s="587"/>
      <c r="CY26" s="588"/>
      <c r="CZ26" s="589">
        <v>8.8000000000000007</v>
      </c>
      <c r="DA26" s="607"/>
      <c r="DB26" s="607"/>
      <c r="DC26" s="608"/>
      <c r="DD26" s="592">
        <v>2147252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1769258</v>
      </c>
      <c r="S27" s="587"/>
      <c r="T27" s="587"/>
      <c r="U27" s="587"/>
      <c r="V27" s="587"/>
      <c r="W27" s="587"/>
      <c r="X27" s="587"/>
      <c r="Y27" s="588"/>
      <c r="Z27" s="639">
        <v>5.9</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13795109</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5424459</v>
      </c>
      <c r="CS27" s="605"/>
      <c r="CT27" s="605"/>
      <c r="CU27" s="605"/>
      <c r="CV27" s="605"/>
      <c r="CW27" s="605"/>
      <c r="CX27" s="605"/>
      <c r="CY27" s="606"/>
      <c r="CZ27" s="589">
        <v>19.399999999999999</v>
      </c>
      <c r="DA27" s="607"/>
      <c r="DB27" s="607"/>
      <c r="DC27" s="608"/>
      <c r="DD27" s="592">
        <v>1879703</v>
      </c>
      <c r="DE27" s="605"/>
      <c r="DF27" s="605"/>
      <c r="DG27" s="605"/>
      <c r="DH27" s="605"/>
      <c r="DI27" s="605"/>
      <c r="DJ27" s="605"/>
      <c r="DK27" s="606"/>
      <c r="DL27" s="592">
        <v>1879287</v>
      </c>
      <c r="DM27" s="605"/>
      <c r="DN27" s="605"/>
      <c r="DO27" s="605"/>
      <c r="DP27" s="605"/>
      <c r="DQ27" s="605"/>
      <c r="DR27" s="605"/>
      <c r="DS27" s="605"/>
      <c r="DT27" s="605"/>
      <c r="DU27" s="605"/>
      <c r="DV27" s="606"/>
      <c r="DW27" s="609">
        <v>10.4</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231827</v>
      </c>
      <c r="S28" s="587"/>
      <c r="T28" s="587"/>
      <c r="U28" s="587"/>
      <c r="V28" s="587"/>
      <c r="W28" s="587"/>
      <c r="X28" s="587"/>
      <c r="Y28" s="588"/>
      <c r="Z28" s="639">
        <v>0.8</v>
      </c>
      <c r="AA28" s="639"/>
      <c r="AB28" s="639"/>
      <c r="AC28" s="639"/>
      <c r="AD28" s="640">
        <v>16085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2131449</v>
      </c>
      <c r="CS28" s="587"/>
      <c r="CT28" s="587"/>
      <c r="CU28" s="587"/>
      <c r="CV28" s="587"/>
      <c r="CW28" s="587"/>
      <c r="CX28" s="587"/>
      <c r="CY28" s="588"/>
      <c r="CZ28" s="589">
        <v>7.6</v>
      </c>
      <c r="DA28" s="607"/>
      <c r="DB28" s="607"/>
      <c r="DC28" s="608"/>
      <c r="DD28" s="592">
        <v>2131449</v>
      </c>
      <c r="DE28" s="587"/>
      <c r="DF28" s="587"/>
      <c r="DG28" s="587"/>
      <c r="DH28" s="587"/>
      <c r="DI28" s="587"/>
      <c r="DJ28" s="587"/>
      <c r="DK28" s="588"/>
      <c r="DL28" s="592">
        <v>2131449</v>
      </c>
      <c r="DM28" s="587"/>
      <c r="DN28" s="587"/>
      <c r="DO28" s="587"/>
      <c r="DP28" s="587"/>
      <c r="DQ28" s="587"/>
      <c r="DR28" s="587"/>
      <c r="DS28" s="587"/>
      <c r="DT28" s="587"/>
      <c r="DU28" s="587"/>
      <c r="DV28" s="588"/>
      <c r="DW28" s="609">
        <v>11.9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34940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2131449</v>
      </c>
      <c r="CS29" s="605"/>
      <c r="CT29" s="605"/>
      <c r="CU29" s="605"/>
      <c r="CV29" s="605"/>
      <c r="CW29" s="605"/>
      <c r="CX29" s="605"/>
      <c r="CY29" s="606"/>
      <c r="CZ29" s="589">
        <v>7.6</v>
      </c>
      <c r="DA29" s="607"/>
      <c r="DB29" s="607"/>
      <c r="DC29" s="608"/>
      <c r="DD29" s="592">
        <v>2131449</v>
      </c>
      <c r="DE29" s="605"/>
      <c r="DF29" s="605"/>
      <c r="DG29" s="605"/>
      <c r="DH29" s="605"/>
      <c r="DI29" s="605"/>
      <c r="DJ29" s="605"/>
      <c r="DK29" s="606"/>
      <c r="DL29" s="592">
        <v>2131449</v>
      </c>
      <c r="DM29" s="605"/>
      <c r="DN29" s="605"/>
      <c r="DO29" s="605"/>
      <c r="DP29" s="605"/>
      <c r="DQ29" s="605"/>
      <c r="DR29" s="605"/>
      <c r="DS29" s="605"/>
      <c r="DT29" s="605"/>
      <c r="DU29" s="605"/>
      <c r="DV29" s="606"/>
      <c r="DW29" s="609">
        <v>11.9</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53398</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98.7</v>
      </c>
      <c r="BH30" s="653"/>
      <c r="BI30" s="653"/>
      <c r="BJ30" s="653"/>
      <c r="BK30" s="653"/>
      <c r="BL30" s="653"/>
      <c r="BM30" s="654">
        <v>95.2</v>
      </c>
      <c r="BN30" s="653"/>
      <c r="BO30" s="653"/>
      <c r="BP30" s="653"/>
      <c r="BQ30" s="655"/>
      <c r="BR30" s="652">
        <v>98.7</v>
      </c>
      <c r="BS30" s="653"/>
      <c r="BT30" s="653"/>
      <c r="BU30" s="653"/>
      <c r="BV30" s="653"/>
      <c r="BW30" s="653"/>
      <c r="BX30" s="654">
        <v>93.2</v>
      </c>
      <c r="BY30" s="653"/>
      <c r="BZ30" s="653"/>
      <c r="CA30" s="653"/>
      <c r="CB30" s="655"/>
      <c r="CD30" s="658"/>
      <c r="CE30" s="659"/>
      <c r="CF30" s="623" t="s">
        <v>293</v>
      </c>
      <c r="CG30" s="620"/>
      <c r="CH30" s="620"/>
      <c r="CI30" s="620"/>
      <c r="CJ30" s="620"/>
      <c r="CK30" s="620"/>
      <c r="CL30" s="620"/>
      <c r="CM30" s="620"/>
      <c r="CN30" s="620"/>
      <c r="CO30" s="620"/>
      <c r="CP30" s="620"/>
      <c r="CQ30" s="621"/>
      <c r="CR30" s="586">
        <v>1929407</v>
      </c>
      <c r="CS30" s="587"/>
      <c r="CT30" s="587"/>
      <c r="CU30" s="587"/>
      <c r="CV30" s="587"/>
      <c r="CW30" s="587"/>
      <c r="CX30" s="587"/>
      <c r="CY30" s="588"/>
      <c r="CZ30" s="589">
        <v>6.9</v>
      </c>
      <c r="DA30" s="607"/>
      <c r="DB30" s="607"/>
      <c r="DC30" s="608"/>
      <c r="DD30" s="592">
        <v>1929407</v>
      </c>
      <c r="DE30" s="587"/>
      <c r="DF30" s="587"/>
      <c r="DG30" s="587"/>
      <c r="DH30" s="587"/>
      <c r="DI30" s="587"/>
      <c r="DJ30" s="587"/>
      <c r="DK30" s="588"/>
      <c r="DL30" s="592">
        <v>1929407</v>
      </c>
      <c r="DM30" s="587"/>
      <c r="DN30" s="587"/>
      <c r="DO30" s="587"/>
      <c r="DP30" s="587"/>
      <c r="DQ30" s="587"/>
      <c r="DR30" s="587"/>
      <c r="DS30" s="587"/>
      <c r="DT30" s="587"/>
      <c r="DU30" s="587"/>
      <c r="DV30" s="588"/>
      <c r="DW30" s="609">
        <v>10.7</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1967252</v>
      </c>
      <c r="S31" s="587"/>
      <c r="T31" s="587"/>
      <c r="U31" s="587"/>
      <c r="V31" s="587"/>
      <c r="W31" s="587"/>
      <c r="X31" s="587"/>
      <c r="Y31" s="588"/>
      <c r="Z31" s="639">
        <v>6.6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98.4</v>
      </c>
      <c r="BH31" s="605"/>
      <c r="BI31" s="605"/>
      <c r="BJ31" s="605"/>
      <c r="BK31" s="605"/>
      <c r="BL31" s="605"/>
      <c r="BM31" s="641">
        <v>94.2</v>
      </c>
      <c r="BN31" s="651"/>
      <c r="BO31" s="651"/>
      <c r="BP31" s="651"/>
      <c r="BQ31" s="615"/>
      <c r="BR31" s="650">
        <v>98.5</v>
      </c>
      <c r="BS31" s="605"/>
      <c r="BT31" s="605"/>
      <c r="BU31" s="605"/>
      <c r="BV31" s="605"/>
      <c r="BW31" s="605"/>
      <c r="BX31" s="641">
        <v>93.8</v>
      </c>
      <c r="BY31" s="651"/>
      <c r="BZ31" s="651"/>
      <c r="CA31" s="651"/>
      <c r="CB31" s="615"/>
      <c r="CD31" s="658"/>
      <c r="CE31" s="659"/>
      <c r="CF31" s="623" t="s">
        <v>297</v>
      </c>
      <c r="CG31" s="620"/>
      <c r="CH31" s="620"/>
      <c r="CI31" s="620"/>
      <c r="CJ31" s="620"/>
      <c r="CK31" s="620"/>
      <c r="CL31" s="620"/>
      <c r="CM31" s="620"/>
      <c r="CN31" s="620"/>
      <c r="CO31" s="620"/>
      <c r="CP31" s="620"/>
      <c r="CQ31" s="621"/>
      <c r="CR31" s="586">
        <v>202042</v>
      </c>
      <c r="CS31" s="605"/>
      <c r="CT31" s="605"/>
      <c r="CU31" s="605"/>
      <c r="CV31" s="605"/>
      <c r="CW31" s="605"/>
      <c r="CX31" s="605"/>
      <c r="CY31" s="606"/>
      <c r="CZ31" s="589">
        <v>0.7</v>
      </c>
      <c r="DA31" s="607"/>
      <c r="DB31" s="607"/>
      <c r="DC31" s="608"/>
      <c r="DD31" s="592">
        <v>202042</v>
      </c>
      <c r="DE31" s="605"/>
      <c r="DF31" s="605"/>
      <c r="DG31" s="605"/>
      <c r="DH31" s="605"/>
      <c r="DI31" s="605"/>
      <c r="DJ31" s="605"/>
      <c r="DK31" s="606"/>
      <c r="DL31" s="592">
        <v>202042</v>
      </c>
      <c r="DM31" s="605"/>
      <c r="DN31" s="605"/>
      <c r="DO31" s="605"/>
      <c r="DP31" s="605"/>
      <c r="DQ31" s="605"/>
      <c r="DR31" s="605"/>
      <c r="DS31" s="605"/>
      <c r="DT31" s="605"/>
      <c r="DU31" s="605"/>
      <c r="DV31" s="606"/>
      <c r="DW31" s="609">
        <v>1.1000000000000001</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829499</v>
      </c>
      <c r="S32" s="587"/>
      <c r="T32" s="587"/>
      <c r="U32" s="587"/>
      <c r="V32" s="587"/>
      <c r="W32" s="587"/>
      <c r="X32" s="587"/>
      <c r="Y32" s="588"/>
      <c r="Z32" s="639">
        <v>2.8</v>
      </c>
      <c r="AA32" s="639"/>
      <c r="AB32" s="639"/>
      <c r="AC32" s="639"/>
      <c r="AD32" s="640">
        <v>1611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99.1</v>
      </c>
      <c r="BH32" s="571"/>
      <c r="BI32" s="571"/>
      <c r="BJ32" s="571"/>
      <c r="BK32" s="571"/>
      <c r="BL32" s="571"/>
      <c r="BM32" s="634">
        <v>95.8</v>
      </c>
      <c r="BN32" s="571"/>
      <c r="BO32" s="571"/>
      <c r="BP32" s="571"/>
      <c r="BQ32" s="628"/>
      <c r="BR32" s="649">
        <v>98.9</v>
      </c>
      <c r="BS32" s="571"/>
      <c r="BT32" s="571"/>
      <c r="BU32" s="571"/>
      <c r="BV32" s="571"/>
      <c r="BW32" s="571"/>
      <c r="BX32" s="634">
        <v>92.3</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1865800</v>
      </c>
      <c r="S33" s="587"/>
      <c r="T33" s="587"/>
      <c r="U33" s="587"/>
      <c r="V33" s="587"/>
      <c r="W33" s="587"/>
      <c r="X33" s="587"/>
      <c r="Y33" s="588"/>
      <c r="Z33" s="639">
        <v>6.2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13210681</v>
      </c>
      <c r="CS33" s="605"/>
      <c r="CT33" s="605"/>
      <c r="CU33" s="605"/>
      <c r="CV33" s="605"/>
      <c r="CW33" s="605"/>
      <c r="CX33" s="605"/>
      <c r="CY33" s="606"/>
      <c r="CZ33" s="589">
        <v>47.2</v>
      </c>
      <c r="DA33" s="607"/>
      <c r="DB33" s="607"/>
      <c r="DC33" s="608"/>
      <c r="DD33" s="592">
        <v>11550043</v>
      </c>
      <c r="DE33" s="605"/>
      <c r="DF33" s="605"/>
      <c r="DG33" s="605"/>
      <c r="DH33" s="605"/>
      <c r="DI33" s="605"/>
      <c r="DJ33" s="605"/>
      <c r="DK33" s="606"/>
      <c r="DL33" s="592">
        <v>8593867</v>
      </c>
      <c r="DM33" s="605"/>
      <c r="DN33" s="605"/>
      <c r="DO33" s="605"/>
      <c r="DP33" s="605"/>
      <c r="DQ33" s="605"/>
      <c r="DR33" s="605"/>
      <c r="DS33" s="605"/>
      <c r="DT33" s="605"/>
      <c r="DU33" s="605"/>
      <c r="DV33" s="606"/>
      <c r="DW33" s="609">
        <v>47.8</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4563658</v>
      </c>
      <c r="CS34" s="587"/>
      <c r="CT34" s="587"/>
      <c r="CU34" s="587"/>
      <c r="CV34" s="587"/>
      <c r="CW34" s="587"/>
      <c r="CX34" s="587"/>
      <c r="CY34" s="588"/>
      <c r="CZ34" s="589">
        <v>16.3</v>
      </c>
      <c r="DA34" s="607"/>
      <c r="DB34" s="607"/>
      <c r="DC34" s="608"/>
      <c r="DD34" s="592">
        <v>3499987</v>
      </c>
      <c r="DE34" s="587"/>
      <c r="DF34" s="587"/>
      <c r="DG34" s="587"/>
      <c r="DH34" s="587"/>
      <c r="DI34" s="587"/>
      <c r="DJ34" s="587"/>
      <c r="DK34" s="588"/>
      <c r="DL34" s="592">
        <v>2737242</v>
      </c>
      <c r="DM34" s="587"/>
      <c r="DN34" s="587"/>
      <c r="DO34" s="587"/>
      <c r="DP34" s="587"/>
      <c r="DQ34" s="587"/>
      <c r="DR34" s="587"/>
      <c r="DS34" s="587"/>
      <c r="DT34" s="587"/>
      <c r="DU34" s="587"/>
      <c r="DV34" s="588"/>
      <c r="DW34" s="609">
        <v>15.2</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1105700</v>
      </c>
      <c r="S35" s="587"/>
      <c r="T35" s="587"/>
      <c r="U35" s="587"/>
      <c r="V35" s="587"/>
      <c r="W35" s="587"/>
      <c r="X35" s="587"/>
      <c r="Y35" s="588"/>
      <c r="Z35" s="639">
        <v>3.7</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3758289</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701711</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145951</v>
      </c>
      <c r="CS35" s="605"/>
      <c r="CT35" s="605"/>
      <c r="CU35" s="605"/>
      <c r="CV35" s="605"/>
      <c r="CW35" s="605"/>
      <c r="CX35" s="605"/>
      <c r="CY35" s="606"/>
      <c r="CZ35" s="589">
        <v>0.5</v>
      </c>
      <c r="DA35" s="607"/>
      <c r="DB35" s="607"/>
      <c r="DC35" s="608"/>
      <c r="DD35" s="592">
        <v>139646</v>
      </c>
      <c r="DE35" s="605"/>
      <c r="DF35" s="605"/>
      <c r="DG35" s="605"/>
      <c r="DH35" s="605"/>
      <c r="DI35" s="605"/>
      <c r="DJ35" s="605"/>
      <c r="DK35" s="606"/>
      <c r="DL35" s="592">
        <v>139646</v>
      </c>
      <c r="DM35" s="605"/>
      <c r="DN35" s="605"/>
      <c r="DO35" s="605"/>
      <c r="DP35" s="605"/>
      <c r="DQ35" s="605"/>
      <c r="DR35" s="605"/>
      <c r="DS35" s="605"/>
      <c r="DT35" s="605"/>
      <c r="DU35" s="605"/>
      <c r="DV35" s="606"/>
      <c r="DW35" s="609">
        <v>0.8</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29853062</v>
      </c>
      <c r="S36" s="627"/>
      <c r="T36" s="627"/>
      <c r="U36" s="627"/>
      <c r="V36" s="627"/>
      <c r="W36" s="627"/>
      <c r="X36" s="627"/>
      <c r="Y36" s="630"/>
      <c r="Z36" s="631">
        <v>100</v>
      </c>
      <c r="AA36" s="631"/>
      <c r="AB36" s="631"/>
      <c r="AC36" s="631"/>
      <c r="AD36" s="632">
        <v>16878209</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1558460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573489</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3585858</v>
      </c>
      <c r="CS36" s="587"/>
      <c r="CT36" s="587"/>
      <c r="CU36" s="587"/>
      <c r="CV36" s="587"/>
      <c r="CW36" s="587"/>
      <c r="CX36" s="587"/>
      <c r="CY36" s="588"/>
      <c r="CZ36" s="589">
        <v>12.8</v>
      </c>
      <c r="DA36" s="607"/>
      <c r="DB36" s="607"/>
      <c r="DC36" s="608"/>
      <c r="DD36" s="592">
        <v>3359729</v>
      </c>
      <c r="DE36" s="587"/>
      <c r="DF36" s="587"/>
      <c r="DG36" s="587"/>
      <c r="DH36" s="587"/>
      <c r="DI36" s="587"/>
      <c r="DJ36" s="587"/>
      <c r="DK36" s="588"/>
      <c r="DL36" s="592">
        <v>2613899</v>
      </c>
      <c r="DM36" s="587"/>
      <c r="DN36" s="587"/>
      <c r="DO36" s="587"/>
      <c r="DP36" s="587"/>
      <c r="DQ36" s="587"/>
      <c r="DR36" s="587"/>
      <c r="DS36" s="587"/>
      <c r="DT36" s="587"/>
      <c r="DU36" s="587"/>
      <c r="DV36" s="588"/>
      <c r="DW36" s="609">
        <v>14.5</v>
      </c>
      <c r="DX36" s="610"/>
      <c r="DY36" s="610"/>
      <c r="DZ36" s="610"/>
      <c r="EA36" s="610"/>
      <c r="EB36" s="610"/>
      <c r="EC36" s="611"/>
    </row>
    <row r="37" spans="2:133" ht="11.25" customHeight="1">
      <c r="AQ37" s="612" t="s">
        <v>315</v>
      </c>
      <c r="AR37" s="613"/>
      <c r="AS37" s="613"/>
      <c r="AT37" s="613"/>
      <c r="AU37" s="613"/>
      <c r="AV37" s="613"/>
      <c r="AW37" s="613"/>
      <c r="AX37" s="613"/>
      <c r="AY37" s="614"/>
      <c r="AZ37" s="586">
        <v>73384</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15006</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2339818</v>
      </c>
      <c r="CS37" s="605"/>
      <c r="CT37" s="605"/>
      <c r="CU37" s="605"/>
      <c r="CV37" s="605"/>
      <c r="CW37" s="605"/>
      <c r="CX37" s="605"/>
      <c r="CY37" s="606"/>
      <c r="CZ37" s="589">
        <v>8.4</v>
      </c>
      <c r="DA37" s="607"/>
      <c r="DB37" s="607"/>
      <c r="DC37" s="608"/>
      <c r="DD37" s="592">
        <v>2335274</v>
      </c>
      <c r="DE37" s="605"/>
      <c r="DF37" s="605"/>
      <c r="DG37" s="605"/>
      <c r="DH37" s="605"/>
      <c r="DI37" s="605"/>
      <c r="DJ37" s="605"/>
      <c r="DK37" s="606"/>
      <c r="DL37" s="592">
        <v>1923117</v>
      </c>
      <c r="DM37" s="605"/>
      <c r="DN37" s="605"/>
      <c r="DO37" s="605"/>
      <c r="DP37" s="605"/>
      <c r="DQ37" s="605"/>
      <c r="DR37" s="605"/>
      <c r="DS37" s="605"/>
      <c r="DT37" s="605"/>
      <c r="DU37" s="605"/>
      <c r="DV37" s="606"/>
      <c r="DW37" s="609">
        <v>10.7</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26681</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3659409</v>
      </c>
      <c r="CS38" s="587"/>
      <c r="CT38" s="587"/>
      <c r="CU38" s="587"/>
      <c r="CV38" s="587"/>
      <c r="CW38" s="587"/>
      <c r="CX38" s="587"/>
      <c r="CY38" s="588"/>
      <c r="CZ38" s="589">
        <v>13.1</v>
      </c>
      <c r="DA38" s="607"/>
      <c r="DB38" s="607"/>
      <c r="DC38" s="608"/>
      <c r="DD38" s="592">
        <v>3370264</v>
      </c>
      <c r="DE38" s="587"/>
      <c r="DF38" s="587"/>
      <c r="DG38" s="587"/>
      <c r="DH38" s="587"/>
      <c r="DI38" s="587"/>
      <c r="DJ38" s="587"/>
      <c r="DK38" s="588"/>
      <c r="DL38" s="592">
        <v>3103080</v>
      </c>
      <c r="DM38" s="587"/>
      <c r="DN38" s="587"/>
      <c r="DO38" s="587"/>
      <c r="DP38" s="587"/>
      <c r="DQ38" s="587"/>
      <c r="DR38" s="587"/>
      <c r="DS38" s="587"/>
      <c r="DT38" s="587"/>
      <c r="DU38" s="587"/>
      <c r="DV38" s="588"/>
      <c r="DW38" s="609">
        <v>17.3</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108</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1189952</v>
      </c>
      <c r="CS39" s="605"/>
      <c r="CT39" s="605"/>
      <c r="CU39" s="605"/>
      <c r="CV39" s="605"/>
      <c r="CW39" s="605"/>
      <c r="CX39" s="605"/>
      <c r="CY39" s="606"/>
      <c r="CZ39" s="589">
        <v>4.3</v>
      </c>
      <c r="DA39" s="607"/>
      <c r="DB39" s="607"/>
      <c r="DC39" s="608"/>
      <c r="DD39" s="592">
        <v>1180364</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570139</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70</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65853</v>
      </c>
      <c r="CS40" s="587"/>
      <c r="CT40" s="587"/>
      <c r="CU40" s="587"/>
      <c r="CV40" s="587"/>
      <c r="CW40" s="587"/>
      <c r="CX40" s="587"/>
      <c r="CY40" s="588"/>
      <c r="CZ40" s="589">
        <v>0.2</v>
      </c>
      <c r="DA40" s="607"/>
      <c r="DB40" s="607"/>
      <c r="DC40" s="608"/>
      <c r="DD40" s="592">
        <v>53</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1556306</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270</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3515864</v>
      </c>
      <c r="CS42" s="587"/>
      <c r="CT42" s="587"/>
      <c r="CU42" s="587"/>
      <c r="CV42" s="587"/>
      <c r="CW42" s="587"/>
      <c r="CX42" s="587"/>
      <c r="CY42" s="588"/>
      <c r="CZ42" s="589">
        <v>12.6</v>
      </c>
      <c r="DA42" s="590"/>
      <c r="DB42" s="590"/>
      <c r="DC42" s="591"/>
      <c r="DD42" s="592">
        <v>1268111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83990</v>
      </c>
      <c r="CS43" s="605"/>
      <c r="CT43" s="605"/>
      <c r="CU43" s="605"/>
      <c r="CV43" s="605"/>
      <c r="CW43" s="605"/>
      <c r="CX43" s="605"/>
      <c r="CY43" s="606"/>
      <c r="CZ43" s="589">
        <v>0.3</v>
      </c>
      <c r="DA43" s="607"/>
      <c r="DB43" s="607"/>
      <c r="DC43" s="608"/>
      <c r="DD43" s="592">
        <v>83990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3515864</v>
      </c>
      <c r="CS44" s="587"/>
      <c r="CT44" s="587"/>
      <c r="CU44" s="587"/>
      <c r="CV44" s="587"/>
      <c r="CW44" s="587"/>
      <c r="CX44" s="587"/>
      <c r="CY44" s="588"/>
      <c r="CZ44" s="589">
        <v>12.6</v>
      </c>
      <c r="DA44" s="590"/>
      <c r="DB44" s="590"/>
      <c r="DC44" s="591"/>
      <c r="DD44" s="592">
        <v>1268111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2025798</v>
      </c>
      <c r="CS45" s="605"/>
      <c r="CT45" s="605"/>
      <c r="CU45" s="605"/>
      <c r="CV45" s="605"/>
      <c r="CW45" s="605"/>
      <c r="CX45" s="605"/>
      <c r="CY45" s="606"/>
      <c r="CZ45" s="589">
        <v>7.2</v>
      </c>
      <c r="DA45" s="607"/>
      <c r="DB45" s="607"/>
      <c r="DC45" s="608"/>
      <c r="DD45" s="592">
        <v>95745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1457362</v>
      </c>
      <c r="CS46" s="587"/>
      <c r="CT46" s="587"/>
      <c r="CU46" s="587"/>
      <c r="CV46" s="587"/>
      <c r="CW46" s="587"/>
      <c r="CX46" s="587"/>
      <c r="CY46" s="588"/>
      <c r="CZ46" s="589">
        <v>5.2</v>
      </c>
      <c r="DA46" s="590"/>
      <c r="DB46" s="590"/>
      <c r="DC46" s="591"/>
      <c r="DD46" s="592">
        <v>1148562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27967913</v>
      </c>
      <c r="CS49" s="571"/>
      <c r="CT49" s="571"/>
      <c r="CU49" s="571"/>
      <c r="CV49" s="571"/>
      <c r="CW49" s="571"/>
      <c r="CX49" s="571"/>
      <c r="CY49" s="572"/>
      <c r="CZ49" s="573">
        <v>100</v>
      </c>
      <c r="DA49" s="574"/>
      <c r="DB49" s="574"/>
      <c r="DC49" s="575"/>
      <c r="DD49" s="576">
        <v>20158627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29732</v>
      </c>
      <c r="R7" s="1099"/>
      <c r="S7" s="1099"/>
      <c r="T7" s="1099"/>
      <c r="U7" s="1099"/>
      <c r="V7" s="1099">
        <v>27909</v>
      </c>
      <c r="W7" s="1099"/>
      <c r="X7" s="1099"/>
      <c r="Y7" s="1099"/>
      <c r="Z7" s="1099"/>
      <c r="AA7" s="1099">
        <v>1823</v>
      </c>
      <c r="AB7" s="1099"/>
      <c r="AC7" s="1099"/>
      <c r="AD7" s="1099"/>
      <c r="AE7" s="1100"/>
      <c r="AF7" s="1101">
        <v>1646</v>
      </c>
      <c r="AG7" s="1102"/>
      <c r="AH7" s="1102"/>
      <c r="AI7" s="1102"/>
      <c r="AJ7" s="1103"/>
      <c r="AK7" s="1085">
        <v>53</v>
      </c>
      <c r="AL7" s="1086"/>
      <c r="AM7" s="1086"/>
      <c r="AN7" s="1086"/>
      <c r="AO7" s="1086"/>
      <c r="AP7" s="1086">
        <v>17118</v>
      </c>
      <c r="AQ7" s="1086"/>
      <c r="AR7" s="1086"/>
      <c r="AS7" s="1086"/>
      <c r="AT7" s="1086"/>
      <c r="AU7" s="1087" t="s">
        <v>538</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557</v>
      </c>
      <c r="BT7" s="1090"/>
      <c r="BU7" s="1090"/>
      <c r="BV7" s="1090"/>
      <c r="BW7" s="1090"/>
      <c r="BX7" s="1090"/>
      <c r="BY7" s="1090"/>
      <c r="BZ7" s="1090"/>
      <c r="CA7" s="1090"/>
      <c r="CB7" s="1090"/>
      <c r="CC7" s="1090"/>
      <c r="CD7" s="1090"/>
      <c r="CE7" s="1090"/>
      <c r="CF7" s="1090"/>
      <c r="CG7" s="1091"/>
      <c r="CH7" s="1082">
        <v>0</v>
      </c>
      <c r="CI7" s="1083"/>
      <c r="CJ7" s="1083"/>
      <c r="CK7" s="1083"/>
      <c r="CL7" s="1084"/>
      <c r="CM7" s="1082">
        <v>20</v>
      </c>
      <c r="CN7" s="1083"/>
      <c r="CO7" s="1083"/>
      <c r="CP7" s="1083"/>
      <c r="CQ7" s="1084"/>
      <c r="CR7" s="1082">
        <v>15</v>
      </c>
      <c r="CS7" s="1083"/>
      <c r="CT7" s="1083"/>
      <c r="CU7" s="1083"/>
      <c r="CV7" s="1084"/>
      <c r="CW7" s="1082">
        <v>28</v>
      </c>
      <c r="CX7" s="1083"/>
      <c r="CY7" s="1083"/>
      <c r="CZ7" s="1083"/>
      <c r="DA7" s="1084"/>
      <c r="DB7" s="1082" t="s">
        <v>555</v>
      </c>
      <c r="DC7" s="1083"/>
      <c r="DD7" s="1083"/>
      <c r="DE7" s="1083"/>
      <c r="DF7" s="1084"/>
      <c r="DG7" s="1082" t="s">
        <v>555</v>
      </c>
      <c r="DH7" s="1083"/>
      <c r="DI7" s="1083"/>
      <c r="DJ7" s="1083"/>
      <c r="DK7" s="1084"/>
      <c r="DL7" s="1082" t="s">
        <v>555</v>
      </c>
      <c r="DM7" s="1083"/>
      <c r="DN7" s="1083"/>
      <c r="DO7" s="1083"/>
      <c r="DP7" s="1084"/>
      <c r="DQ7" s="1082" t="s">
        <v>555</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178</v>
      </c>
      <c r="R8" s="1038"/>
      <c r="S8" s="1038"/>
      <c r="T8" s="1038"/>
      <c r="U8" s="1038"/>
      <c r="V8" s="1038">
        <v>150</v>
      </c>
      <c r="W8" s="1038"/>
      <c r="X8" s="1038"/>
      <c r="Y8" s="1038"/>
      <c r="Z8" s="1038"/>
      <c r="AA8" s="1038">
        <v>28</v>
      </c>
      <c r="AB8" s="1038"/>
      <c r="AC8" s="1038"/>
      <c r="AD8" s="1038"/>
      <c r="AE8" s="1039"/>
      <c r="AF8" s="1013">
        <v>28</v>
      </c>
      <c r="AG8" s="1014"/>
      <c r="AH8" s="1014"/>
      <c r="AI8" s="1014"/>
      <c r="AJ8" s="1015"/>
      <c r="AK8" s="1080" t="s">
        <v>555</v>
      </c>
      <c r="AL8" s="1081"/>
      <c r="AM8" s="1081"/>
      <c r="AN8" s="1081"/>
      <c r="AO8" s="1081"/>
      <c r="AP8" s="1081" t="s">
        <v>555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558</v>
      </c>
      <c r="BT8" s="1009"/>
      <c r="BU8" s="1009"/>
      <c r="BV8" s="1009"/>
      <c r="BW8" s="1009"/>
      <c r="BX8" s="1009"/>
      <c r="BY8" s="1009"/>
      <c r="BZ8" s="1009"/>
      <c r="CA8" s="1009"/>
      <c r="CB8" s="1009"/>
      <c r="CC8" s="1009"/>
      <c r="CD8" s="1009"/>
      <c r="CE8" s="1009"/>
      <c r="CF8" s="1009"/>
      <c r="CG8" s="1010"/>
      <c r="CH8" s="983">
        <v>-5</v>
      </c>
      <c r="CI8" s="984"/>
      <c r="CJ8" s="984"/>
      <c r="CK8" s="984"/>
      <c r="CL8" s="985"/>
      <c r="CM8" s="983">
        <v>251</v>
      </c>
      <c r="CN8" s="984"/>
      <c r="CO8" s="984"/>
      <c r="CP8" s="984"/>
      <c r="CQ8" s="985"/>
      <c r="CR8" s="983">
        <v>106</v>
      </c>
      <c r="CS8" s="984"/>
      <c r="CT8" s="984"/>
      <c r="CU8" s="984"/>
      <c r="CV8" s="985"/>
      <c r="CW8" s="983">
        <v>26</v>
      </c>
      <c r="CX8" s="984"/>
      <c r="CY8" s="984"/>
      <c r="CZ8" s="984"/>
      <c r="DA8" s="985"/>
      <c r="DB8" s="983" t="s">
        <v>555</v>
      </c>
      <c r="DC8" s="984"/>
      <c r="DD8" s="984"/>
      <c r="DE8" s="984"/>
      <c r="DF8" s="985"/>
      <c r="DG8" s="983" t="s">
        <v>555</v>
      </c>
      <c r="DH8" s="984"/>
      <c r="DI8" s="984"/>
      <c r="DJ8" s="984"/>
      <c r="DK8" s="985"/>
      <c r="DL8" s="983" t="s">
        <v>555</v>
      </c>
      <c r="DM8" s="984"/>
      <c r="DN8" s="984"/>
      <c r="DO8" s="984"/>
      <c r="DP8" s="985"/>
      <c r="DQ8" s="983" t="s">
        <v>555</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155</v>
      </c>
      <c r="R9" s="1038"/>
      <c r="S9" s="1038"/>
      <c r="T9" s="1038"/>
      <c r="U9" s="1038"/>
      <c r="V9" s="1038">
        <v>122</v>
      </c>
      <c r="W9" s="1038"/>
      <c r="X9" s="1038"/>
      <c r="Y9" s="1038"/>
      <c r="Z9" s="1038"/>
      <c r="AA9" s="1038">
        <v>34</v>
      </c>
      <c r="AB9" s="1038"/>
      <c r="AC9" s="1038"/>
      <c r="AD9" s="1038"/>
      <c r="AE9" s="1039"/>
      <c r="AF9" s="1013">
        <v>28</v>
      </c>
      <c r="AG9" s="1014"/>
      <c r="AH9" s="1014"/>
      <c r="AI9" s="1014"/>
      <c r="AJ9" s="1015"/>
      <c r="AK9" s="1080" t="s">
        <v>555</v>
      </c>
      <c r="AL9" s="1081"/>
      <c r="AM9" s="1081"/>
      <c r="AN9" s="1081"/>
      <c r="AO9" s="1081"/>
      <c r="AP9" s="1081" t="s">
        <v>555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559</v>
      </c>
      <c r="BT9" s="1009"/>
      <c r="BU9" s="1009"/>
      <c r="BV9" s="1009"/>
      <c r="BW9" s="1009"/>
      <c r="BX9" s="1009"/>
      <c r="BY9" s="1009"/>
      <c r="BZ9" s="1009"/>
      <c r="CA9" s="1009"/>
      <c r="CB9" s="1009"/>
      <c r="CC9" s="1009"/>
      <c r="CD9" s="1009"/>
      <c r="CE9" s="1009"/>
      <c r="CF9" s="1009"/>
      <c r="CG9" s="1010"/>
      <c r="CH9" s="983">
        <v>28</v>
      </c>
      <c r="CI9" s="984"/>
      <c r="CJ9" s="984"/>
      <c r="CK9" s="984"/>
      <c r="CL9" s="985"/>
      <c r="CM9" s="983">
        <v>192</v>
      </c>
      <c r="CN9" s="984"/>
      <c r="CO9" s="984"/>
      <c r="CP9" s="984"/>
      <c r="CQ9" s="985"/>
      <c r="CR9" s="983">
        <v>100</v>
      </c>
      <c r="CS9" s="984"/>
      <c r="CT9" s="984"/>
      <c r="CU9" s="984"/>
      <c r="CV9" s="985"/>
      <c r="CW9" s="983">
        <v>5</v>
      </c>
      <c r="CX9" s="984"/>
      <c r="CY9" s="984"/>
      <c r="CZ9" s="984"/>
      <c r="DA9" s="985"/>
      <c r="DB9" s="983" t="s">
        <v>555</v>
      </c>
      <c r="DC9" s="984"/>
      <c r="DD9" s="984"/>
      <c r="DE9" s="984"/>
      <c r="DF9" s="985"/>
      <c r="DG9" s="983" t="s">
        <v>555</v>
      </c>
      <c r="DH9" s="984"/>
      <c r="DI9" s="984"/>
      <c r="DJ9" s="984"/>
      <c r="DK9" s="985"/>
      <c r="DL9" s="983" t="s">
        <v>555</v>
      </c>
      <c r="DM9" s="984"/>
      <c r="DN9" s="984"/>
      <c r="DO9" s="984"/>
      <c r="DP9" s="985"/>
      <c r="DQ9" s="983" t="s">
        <v>555</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560</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1305</v>
      </c>
      <c r="CN10" s="984"/>
      <c r="CO10" s="984"/>
      <c r="CP10" s="984"/>
      <c r="CQ10" s="985"/>
      <c r="CR10" s="983">
        <v>5</v>
      </c>
      <c r="CS10" s="984"/>
      <c r="CT10" s="984"/>
      <c r="CU10" s="984"/>
      <c r="CV10" s="985"/>
      <c r="CW10" s="983" t="s">
        <v>555</v>
      </c>
      <c r="CX10" s="984"/>
      <c r="CY10" s="984"/>
      <c r="CZ10" s="984"/>
      <c r="DA10" s="985"/>
      <c r="DB10" s="983" t="s">
        <v>555</v>
      </c>
      <c r="DC10" s="984"/>
      <c r="DD10" s="984"/>
      <c r="DE10" s="984"/>
      <c r="DF10" s="985"/>
      <c r="DG10" s="983" t="s">
        <v>562</v>
      </c>
      <c r="DH10" s="984"/>
      <c r="DI10" s="984"/>
      <c r="DJ10" s="984"/>
      <c r="DK10" s="985"/>
      <c r="DL10" s="983" t="s">
        <v>555</v>
      </c>
      <c r="DM10" s="984"/>
      <c r="DN10" s="984"/>
      <c r="DO10" s="984"/>
      <c r="DP10" s="985"/>
      <c r="DQ10" s="983" t="s">
        <v>555</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561</v>
      </c>
      <c r="BT11" s="1009"/>
      <c r="BU11" s="1009"/>
      <c r="BV11" s="1009"/>
      <c r="BW11" s="1009"/>
      <c r="BX11" s="1009"/>
      <c r="BY11" s="1009"/>
      <c r="BZ11" s="1009"/>
      <c r="CA11" s="1009"/>
      <c r="CB11" s="1009"/>
      <c r="CC11" s="1009"/>
      <c r="CD11" s="1009"/>
      <c r="CE11" s="1009"/>
      <c r="CF11" s="1009"/>
      <c r="CG11" s="1010"/>
      <c r="CH11" s="983">
        <v>15</v>
      </c>
      <c r="CI11" s="984"/>
      <c r="CJ11" s="984"/>
      <c r="CK11" s="984"/>
      <c r="CL11" s="985"/>
      <c r="CM11" s="983">
        <v>54</v>
      </c>
      <c r="CN11" s="984"/>
      <c r="CO11" s="984"/>
      <c r="CP11" s="984"/>
      <c r="CQ11" s="985"/>
      <c r="CR11" s="983">
        <v>10</v>
      </c>
      <c r="CS11" s="984"/>
      <c r="CT11" s="984"/>
      <c r="CU11" s="984"/>
      <c r="CV11" s="985"/>
      <c r="CW11" s="983" t="s">
        <v>555</v>
      </c>
      <c r="CX11" s="984"/>
      <c r="CY11" s="984"/>
      <c r="CZ11" s="984"/>
      <c r="DA11" s="985"/>
      <c r="DB11" s="983" t="s">
        <v>555</v>
      </c>
      <c r="DC11" s="984"/>
      <c r="DD11" s="984"/>
      <c r="DE11" s="984"/>
      <c r="DF11" s="985"/>
      <c r="DG11" s="983" t="s">
        <v>562</v>
      </c>
      <c r="DH11" s="984"/>
      <c r="DI11" s="984"/>
      <c r="DJ11" s="984"/>
      <c r="DK11" s="985"/>
      <c r="DL11" s="983" t="s">
        <v>555</v>
      </c>
      <c r="DM11" s="984"/>
      <c r="DN11" s="984"/>
      <c r="DO11" s="984"/>
      <c r="DP11" s="985"/>
      <c r="DQ11" s="983" t="s">
        <v>555</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29869</v>
      </c>
      <c r="R23" s="1063"/>
      <c r="S23" s="1063"/>
      <c r="T23" s="1063"/>
      <c r="U23" s="1063"/>
      <c r="V23" s="1063">
        <v>27984</v>
      </c>
      <c r="W23" s="1063"/>
      <c r="X23" s="1063"/>
      <c r="Y23" s="1063"/>
      <c r="Z23" s="1063"/>
      <c r="AA23" s="1063">
        <v>1885</v>
      </c>
      <c r="AB23" s="1063"/>
      <c r="AC23" s="1063"/>
      <c r="AD23" s="1063"/>
      <c r="AE23" s="1064"/>
      <c r="AF23" s="1065">
        <v>1703</v>
      </c>
      <c r="AG23" s="1063"/>
      <c r="AH23" s="1063"/>
      <c r="AI23" s="1063"/>
      <c r="AJ23" s="1066"/>
      <c r="AK23" s="1067"/>
      <c r="AL23" s="1068"/>
      <c r="AM23" s="1068"/>
      <c r="AN23" s="1068"/>
      <c r="AO23" s="1068"/>
      <c r="AP23" s="1063">
        <v>17118</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11041</v>
      </c>
      <c r="R28" s="1048"/>
      <c r="S28" s="1048"/>
      <c r="T28" s="1048"/>
      <c r="U28" s="1048"/>
      <c r="V28" s="1048">
        <v>10339</v>
      </c>
      <c r="W28" s="1048"/>
      <c r="X28" s="1048"/>
      <c r="Y28" s="1048"/>
      <c r="Z28" s="1048"/>
      <c r="AA28" s="1048">
        <v>702</v>
      </c>
      <c r="AB28" s="1048"/>
      <c r="AC28" s="1048"/>
      <c r="AD28" s="1048"/>
      <c r="AE28" s="1049"/>
      <c r="AF28" s="1050">
        <v>702</v>
      </c>
      <c r="AG28" s="1048"/>
      <c r="AH28" s="1048"/>
      <c r="AI28" s="1048"/>
      <c r="AJ28" s="1051"/>
      <c r="AK28" s="1052">
        <v>561</v>
      </c>
      <c r="AL28" s="1040"/>
      <c r="AM28" s="1040"/>
      <c r="AN28" s="1040"/>
      <c r="AO28" s="1040"/>
      <c r="AP28" s="1040" t="s">
        <v>537</v>
      </c>
      <c r="AQ28" s="1040"/>
      <c r="AR28" s="1040"/>
      <c r="AS28" s="1040"/>
      <c r="AT28" s="1040"/>
      <c r="AU28" s="1040" t="s">
        <v>537</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18</v>
      </c>
      <c r="R29" s="1038"/>
      <c r="S29" s="1038"/>
      <c r="T29" s="1038"/>
      <c r="U29" s="1038"/>
      <c r="V29" s="1038">
        <v>16</v>
      </c>
      <c r="W29" s="1038"/>
      <c r="X29" s="1038"/>
      <c r="Y29" s="1038"/>
      <c r="Z29" s="1038"/>
      <c r="AA29" s="1038">
        <v>2</v>
      </c>
      <c r="AB29" s="1038"/>
      <c r="AC29" s="1038"/>
      <c r="AD29" s="1038"/>
      <c r="AE29" s="1039"/>
      <c r="AF29" s="1013">
        <v>2</v>
      </c>
      <c r="AG29" s="1014"/>
      <c r="AH29" s="1014"/>
      <c r="AI29" s="1014"/>
      <c r="AJ29" s="1015"/>
      <c r="AK29" s="974">
        <v>9</v>
      </c>
      <c r="AL29" s="965"/>
      <c r="AM29" s="965"/>
      <c r="AN29" s="965"/>
      <c r="AO29" s="965"/>
      <c r="AP29" s="965" t="s">
        <v>537</v>
      </c>
      <c r="AQ29" s="965"/>
      <c r="AR29" s="965"/>
      <c r="AS29" s="965"/>
      <c r="AT29" s="965"/>
      <c r="AU29" s="965" t="s">
        <v>537</v>
      </c>
      <c r="AV29" s="965"/>
      <c r="AW29" s="965"/>
      <c r="AX29" s="965"/>
      <c r="AY29" s="965"/>
      <c r="AZ29" s="1036" t="s">
        <v>537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5470</v>
      </c>
      <c r="R30" s="1038"/>
      <c r="S30" s="1038"/>
      <c r="T30" s="1038"/>
      <c r="U30" s="1038"/>
      <c r="V30" s="1038">
        <v>5377</v>
      </c>
      <c r="W30" s="1038"/>
      <c r="X30" s="1038"/>
      <c r="Y30" s="1038"/>
      <c r="Z30" s="1038"/>
      <c r="AA30" s="1038">
        <v>93</v>
      </c>
      <c r="AB30" s="1038"/>
      <c r="AC30" s="1038"/>
      <c r="AD30" s="1038"/>
      <c r="AE30" s="1039"/>
      <c r="AF30" s="1013">
        <v>93</v>
      </c>
      <c r="AG30" s="1014"/>
      <c r="AH30" s="1014"/>
      <c r="AI30" s="1014"/>
      <c r="AJ30" s="1015"/>
      <c r="AK30" s="974">
        <v>781</v>
      </c>
      <c r="AL30" s="965"/>
      <c r="AM30" s="965"/>
      <c r="AN30" s="965"/>
      <c r="AO30" s="965"/>
      <c r="AP30" s="965" t="s">
        <v>537</v>
      </c>
      <c r="AQ30" s="965"/>
      <c r="AR30" s="965"/>
      <c r="AS30" s="965"/>
      <c r="AT30" s="965"/>
      <c r="AU30" s="965" t="s">
        <v>537</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28</v>
      </c>
      <c r="R31" s="1038"/>
      <c r="S31" s="1038"/>
      <c r="T31" s="1038"/>
      <c r="U31" s="1038"/>
      <c r="V31" s="1038">
        <v>25</v>
      </c>
      <c r="W31" s="1038"/>
      <c r="X31" s="1038"/>
      <c r="Y31" s="1038"/>
      <c r="Z31" s="1038"/>
      <c r="AA31" s="1038">
        <v>3</v>
      </c>
      <c r="AB31" s="1038"/>
      <c r="AC31" s="1038"/>
      <c r="AD31" s="1038"/>
      <c r="AE31" s="1039"/>
      <c r="AF31" s="1013">
        <v>3</v>
      </c>
      <c r="AG31" s="1014"/>
      <c r="AH31" s="1014"/>
      <c r="AI31" s="1014"/>
      <c r="AJ31" s="1015"/>
      <c r="AK31" s="974">
        <v>19</v>
      </c>
      <c r="AL31" s="965"/>
      <c r="AM31" s="965"/>
      <c r="AN31" s="965"/>
      <c r="AO31" s="965"/>
      <c r="AP31" s="965" t="s">
        <v>537</v>
      </c>
      <c r="AQ31" s="965"/>
      <c r="AR31" s="965"/>
      <c r="AS31" s="965"/>
      <c r="AT31" s="965"/>
      <c r="AU31" s="965" t="s">
        <v>537</v>
      </c>
      <c r="AV31" s="965"/>
      <c r="AW31" s="965"/>
      <c r="AX31" s="965"/>
      <c r="AY31" s="965"/>
      <c r="AZ31" s="1036" t="s">
        <v>537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858</v>
      </c>
      <c r="R32" s="1038"/>
      <c r="S32" s="1038"/>
      <c r="T32" s="1038"/>
      <c r="U32" s="1038"/>
      <c r="V32" s="1038">
        <v>834</v>
      </c>
      <c r="W32" s="1038"/>
      <c r="X32" s="1038"/>
      <c r="Y32" s="1038"/>
      <c r="Z32" s="1038"/>
      <c r="AA32" s="1038">
        <v>24</v>
      </c>
      <c r="AB32" s="1038"/>
      <c r="AC32" s="1038"/>
      <c r="AD32" s="1038"/>
      <c r="AE32" s="1039"/>
      <c r="AF32" s="1013">
        <v>24</v>
      </c>
      <c r="AG32" s="1014"/>
      <c r="AH32" s="1014"/>
      <c r="AI32" s="1014"/>
      <c r="AJ32" s="1015"/>
      <c r="AK32" s="974">
        <v>139</v>
      </c>
      <c r="AL32" s="965"/>
      <c r="AM32" s="965"/>
      <c r="AN32" s="965"/>
      <c r="AO32" s="965"/>
      <c r="AP32" s="965" t="s">
        <v>537</v>
      </c>
      <c r="AQ32" s="965"/>
      <c r="AR32" s="965"/>
      <c r="AS32" s="965"/>
      <c r="AT32" s="965"/>
      <c r="AU32" s="965" t="s">
        <v>537</v>
      </c>
      <c r="AV32" s="965"/>
      <c r="AW32" s="965"/>
      <c r="AX32" s="965"/>
      <c r="AY32" s="965"/>
      <c r="AZ32" s="1036" t="s">
        <v>537</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387</v>
      </c>
      <c r="C33" s="1032"/>
      <c r="D33" s="1032"/>
      <c r="E33" s="1032"/>
      <c r="F33" s="1032"/>
      <c r="G33" s="1032"/>
      <c r="H33" s="1032"/>
      <c r="I33" s="1032"/>
      <c r="J33" s="1032"/>
      <c r="K33" s="1032"/>
      <c r="L33" s="1032"/>
      <c r="M33" s="1032"/>
      <c r="N33" s="1032"/>
      <c r="O33" s="1032"/>
      <c r="P33" s="1033"/>
      <c r="Q33" s="1037">
        <v>2163</v>
      </c>
      <c r="R33" s="1038"/>
      <c r="S33" s="1038"/>
      <c r="T33" s="1038"/>
      <c r="U33" s="1038"/>
      <c r="V33" s="1038">
        <v>2146</v>
      </c>
      <c r="W33" s="1038"/>
      <c r="X33" s="1038"/>
      <c r="Y33" s="1038"/>
      <c r="Z33" s="1038"/>
      <c r="AA33" s="1038">
        <v>17</v>
      </c>
      <c r="AB33" s="1038"/>
      <c r="AC33" s="1038"/>
      <c r="AD33" s="1038"/>
      <c r="AE33" s="1039"/>
      <c r="AF33" s="1013">
        <v>2021</v>
      </c>
      <c r="AG33" s="1014"/>
      <c r="AH33" s="1014"/>
      <c r="AI33" s="1014"/>
      <c r="AJ33" s="1015"/>
      <c r="AK33" s="974">
        <v>60</v>
      </c>
      <c r="AL33" s="965"/>
      <c r="AM33" s="965"/>
      <c r="AN33" s="965"/>
      <c r="AO33" s="965"/>
      <c r="AP33" s="965">
        <v>654</v>
      </c>
      <c r="AQ33" s="965"/>
      <c r="AR33" s="965"/>
      <c r="AS33" s="965"/>
      <c r="AT33" s="965"/>
      <c r="AU33" s="965">
        <v>30</v>
      </c>
      <c r="AV33" s="965"/>
      <c r="AW33" s="965"/>
      <c r="AX33" s="965"/>
      <c r="AY33" s="965"/>
      <c r="AZ33" s="1036" t="s">
        <v>539</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389</v>
      </c>
      <c r="C34" s="1032"/>
      <c r="D34" s="1032"/>
      <c r="E34" s="1032"/>
      <c r="F34" s="1032"/>
      <c r="G34" s="1032"/>
      <c r="H34" s="1032"/>
      <c r="I34" s="1032"/>
      <c r="J34" s="1032"/>
      <c r="K34" s="1032"/>
      <c r="L34" s="1032"/>
      <c r="M34" s="1032"/>
      <c r="N34" s="1032"/>
      <c r="O34" s="1032"/>
      <c r="P34" s="1033"/>
      <c r="Q34" s="1037">
        <v>3013</v>
      </c>
      <c r="R34" s="1038"/>
      <c r="S34" s="1038"/>
      <c r="T34" s="1038"/>
      <c r="U34" s="1038"/>
      <c r="V34" s="1038">
        <v>2923</v>
      </c>
      <c r="W34" s="1038"/>
      <c r="X34" s="1038"/>
      <c r="Y34" s="1038"/>
      <c r="Z34" s="1038"/>
      <c r="AA34" s="1038">
        <v>90</v>
      </c>
      <c r="AB34" s="1038"/>
      <c r="AC34" s="1038"/>
      <c r="AD34" s="1038"/>
      <c r="AE34" s="1039"/>
      <c r="AF34" s="1013">
        <v>85</v>
      </c>
      <c r="AG34" s="1014"/>
      <c r="AH34" s="1014"/>
      <c r="AI34" s="1014"/>
      <c r="AJ34" s="1015"/>
      <c r="AK34" s="974">
        <v>1278</v>
      </c>
      <c r="AL34" s="965"/>
      <c r="AM34" s="965"/>
      <c r="AN34" s="965"/>
      <c r="AO34" s="965"/>
      <c r="AP34" s="965">
        <v>22175</v>
      </c>
      <c r="AQ34" s="965"/>
      <c r="AR34" s="965"/>
      <c r="AS34" s="965"/>
      <c r="AT34" s="965"/>
      <c r="AU34" s="965">
        <v>14192</v>
      </c>
      <c r="AV34" s="965"/>
      <c r="AW34" s="965"/>
      <c r="AX34" s="965"/>
      <c r="AY34" s="965"/>
      <c r="AZ34" s="1036" t="s">
        <v>539</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391</v>
      </c>
      <c r="C35" s="1032"/>
      <c r="D35" s="1032"/>
      <c r="E35" s="1032"/>
      <c r="F35" s="1032"/>
      <c r="G35" s="1032"/>
      <c r="H35" s="1032"/>
      <c r="I35" s="1032"/>
      <c r="J35" s="1032"/>
      <c r="K35" s="1032"/>
      <c r="L35" s="1032"/>
      <c r="M35" s="1032"/>
      <c r="N35" s="1032"/>
      <c r="O35" s="1032"/>
      <c r="P35" s="1033"/>
      <c r="Q35" s="1037">
        <v>284</v>
      </c>
      <c r="R35" s="1038"/>
      <c r="S35" s="1038"/>
      <c r="T35" s="1038"/>
      <c r="U35" s="1038"/>
      <c r="V35" s="1038">
        <v>237</v>
      </c>
      <c r="W35" s="1038"/>
      <c r="X35" s="1038"/>
      <c r="Y35" s="1038"/>
      <c r="Z35" s="1038"/>
      <c r="AA35" s="1038">
        <v>47</v>
      </c>
      <c r="AB35" s="1038"/>
      <c r="AC35" s="1038"/>
      <c r="AD35" s="1038"/>
      <c r="AE35" s="1039"/>
      <c r="AF35" s="1013">
        <v>47</v>
      </c>
      <c r="AG35" s="1014"/>
      <c r="AH35" s="1014"/>
      <c r="AI35" s="1014"/>
      <c r="AJ35" s="1015"/>
      <c r="AK35" s="974">
        <v>156</v>
      </c>
      <c r="AL35" s="965"/>
      <c r="AM35" s="965"/>
      <c r="AN35" s="965"/>
      <c r="AO35" s="965"/>
      <c r="AP35" s="965">
        <v>1519</v>
      </c>
      <c r="AQ35" s="965"/>
      <c r="AR35" s="965"/>
      <c r="AS35" s="965"/>
      <c r="AT35" s="965"/>
      <c r="AU35" s="965">
        <v>1355</v>
      </c>
      <c r="AV35" s="965"/>
      <c r="AW35" s="965"/>
      <c r="AX35" s="965"/>
      <c r="AY35" s="965"/>
      <c r="AZ35" s="1036" t="s">
        <v>539</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392</v>
      </c>
      <c r="C36" s="1032"/>
      <c r="D36" s="1032"/>
      <c r="E36" s="1032"/>
      <c r="F36" s="1032"/>
      <c r="G36" s="1032"/>
      <c r="H36" s="1032"/>
      <c r="I36" s="1032"/>
      <c r="J36" s="1032"/>
      <c r="K36" s="1032"/>
      <c r="L36" s="1032"/>
      <c r="M36" s="1032"/>
      <c r="N36" s="1032"/>
      <c r="O36" s="1032"/>
      <c r="P36" s="1033"/>
      <c r="Q36" s="1037">
        <v>178</v>
      </c>
      <c r="R36" s="1038"/>
      <c r="S36" s="1038"/>
      <c r="T36" s="1038"/>
      <c r="U36" s="1038"/>
      <c r="V36" s="1038">
        <v>171</v>
      </c>
      <c r="W36" s="1038"/>
      <c r="X36" s="1038"/>
      <c r="Y36" s="1038"/>
      <c r="Z36" s="1038"/>
      <c r="AA36" s="1038">
        <v>8</v>
      </c>
      <c r="AB36" s="1038"/>
      <c r="AC36" s="1038"/>
      <c r="AD36" s="1038"/>
      <c r="AE36" s="1039"/>
      <c r="AF36" s="1013">
        <v>8</v>
      </c>
      <c r="AG36" s="1014"/>
      <c r="AH36" s="1014"/>
      <c r="AI36" s="1014"/>
      <c r="AJ36" s="1015"/>
      <c r="AK36" s="974">
        <v>125</v>
      </c>
      <c r="AL36" s="965"/>
      <c r="AM36" s="965"/>
      <c r="AN36" s="965"/>
      <c r="AO36" s="965"/>
      <c r="AP36" s="965">
        <v>714</v>
      </c>
      <c r="AQ36" s="965"/>
      <c r="AR36" s="965"/>
      <c r="AS36" s="965"/>
      <c r="AT36" s="965"/>
      <c r="AU36" s="965">
        <v>714</v>
      </c>
      <c r="AV36" s="965"/>
      <c r="AW36" s="965"/>
      <c r="AX36" s="965"/>
      <c r="AY36" s="965"/>
      <c r="AZ36" s="1036" t="s">
        <v>539</v>
      </c>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2984</v>
      </c>
      <c r="AG63" s="953"/>
      <c r="AH63" s="953"/>
      <c r="AI63" s="953"/>
      <c r="AJ63" s="1024"/>
      <c r="AK63" s="1025"/>
      <c r="AL63" s="957"/>
      <c r="AM63" s="957"/>
      <c r="AN63" s="957"/>
      <c r="AO63" s="957"/>
      <c r="AP63" s="953">
        <v>25062</v>
      </c>
      <c r="AQ63" s="953"/>
      <c r="AR63" s="953"/>
      <c r="AS63" s="953"/>
      <c r="AT63" s="953"/>
      <c r="AU63" s="953">
        <v>16291</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397</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3680</v>
      </c>
      <c r="R68" s="976"/>
      <c r="S68" s="976"/>
      <c r="T68" s="976"/>
      <c r="U68" s="976"/>
      <c r="V68" s="976">
        <v>3561</v>
      </c>
      <c r="W68" s="976"/>
      <c r="X68" s="976"/>
      <c r="Y68" s="976"/>
      <c r="Z68" s="976"/>
      <c r="AA68" s="976">
        <v>119</v>
      </c>
      <c r="AB68" s="976"/>
      <c r="AC68" s="976"/>
      <c r="AD68" s="976"/>
      <c r="AE68" s="976"/>
      <c r="AF68" s="976">
        <v>119</v>
      </c>
      <c r="AG68" s="976"/>
      <c r="AH68" s="976"/>
      <c r="AI68" s="976"/>
      <c r="AJ68" s="976"/>
      <c r="AK68" s="976">
        <v>83</v>
      </c>
      <c r="AL68" s="976"/>
      <c r="AM68" s="976"/>
      <c r="AN68" s="976"/>
      <c r="AO68" s="976"/>
      <c r="AP68" s="976">
        <v>912</v>
      </c>
      <c r="AQ68" s="976"/>
      <c r="AR68" s="976"/>
      <c r="AS68" s="976"/>
      <c r="AT68" s="976"/>
      <c r="AU68" s="976">
        <v>243</v>
      </c>
      <c r="AV68" s="976"/>
      <c r="AW68" s="976"/>
      <c r="AX68" s="976"/>
      <c r="AY68" s="976"/>
      <c r="AZ68" s="977" t="s">
        <v>550</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3615</v>
      </c>
      <c r="R69" s="965"/>
      <c r="S69" s="965"/>
      <c r="T69" s="965"/>
      <c r="U69" s="965"/>
      <c r="V69" s="965">
        <v>3502</v>
      </c>
      <c r="W69" s="965"/>
      <c r="X69" s="965"/>
      <c r="Y69" s="965"/>
      <c r="Z69" s="965"/>
      <c r="AA69" s="965">
        <v>113</v>
      </c>
      <c r="AB69" s="965"/>
      <c r="AC69" s="965"/>
      <c r="AD69" s="965"/>
      <c r="AE69" s="965"/>
      <c r="AF69" s="965">
        <v>63</v>
      </c>
      <c r="AG69" s="965"/>
      <c r="AH69" s="965"/>
      <c r="AI69" s="965"/>
      <c r="AJ69" s="965"/>
      <c r="AK69" s="965" t="s">
        <v>539</v>
      </c>
      <c r="AL69" s="965"/>
      <c r="AM69" s="965"/>
      <c r="AN69" s="965"/>
      <c r="AO69" s="965"/>
      <c r="AP69" s="965">
        <v>910</v>
      </c>
      <c r="AQ69" s="965"/>
      <c r="AR69" s="965"/>
      <c r="AS69" s="965"/>
      <c r="AT69" s="965"/>
      <c r="AU69" s="965">
        <v>325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35</v>
      </c>
      <c r="R70" s="965"/>
      <c r="S70" s="965"/>
      <c r="T70" s="965"/>
      <c r="U70" s="965"/>
      <c r="V70" s="965">
        <v>30</v>
      </c>
      <c r="W70" s="965"/>
      <c r="X70" s="965"/>
      <c r="Y70" s="965"/>
      <c r="Z70" s="965"/>
      <c r="AA70" s="965">
        <v>5</v>
      </c>
      <c r="AB70" s="965"/>
      <c r="AC70" s="965"/>
      <c r="AD70" s="965"/>
      <c r="AE70" s="965"/>
      <c r="AF70" s="965">
        <v>5</v>
      </c>
      <c r="AG70" s="965"/>
      <c r="AH70" s="965"/>
      <c r="AI70" s="965"/>
      <c r="AJ70" s="965"/>
      <c r="AK70" s="965" t="s">
        <v>539</v>
      </c>
      <c r="AL70" s="965"/>
      <c r="AM70" s="965"/>
      <c r="AN70" s="965"/>
      <c r="AO70" s="965"/>
      <c r="AP70" s="965">
        <v>181</v>
      </c>
      <c r="AQ70" s="965"/>
      <c r="AR70" s="965"/>
      <c r="AS70" s="965"/>
      <c r="AT70" s="965"/>
      <c r="AU70" s="965" t="s">
        <v>555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39</v>
      </c>
      <c r="R71" s="965"/>
      <c r="S71" s="965"/>
      <c r="T71" s="965"/>
      <c r="U71" s="965"/>
      <c r="V71" s="965">
        <v>36</v>
      </c>
      <c r="W71" s="965"/>
      <c r="X71" s="965"/>
      <c r="Y71" s="965"/>
      <c r="Z71" s="965"/>
      <c r="AA71" s="965">
        <v>3</v>
      </c>
      <c r="AB71" s="965"/>
      <c r="AC71" s="965"/>
      <c r="AD71" s="965"/>
      <c r="AE71" s="965"/>
      <c r="AF71" s="965">
        <v>3</v>
      </c>
      <c r="AG71" s="965"/>
      <c r="AH71" s="965"/>
      <c r="AI71" s="965"/>
      <c r="AJ71" s="965"/>
      <c r="AK71" s="965" t="s">
        <v>539</v>
      </c>
      <c r="AL71" s="965"/>
      <c r="AM71" s="965"/>
      <c r="AN71" s="965"/>
      <c r="AO71" s="965"/>
      <c r="AP71" s="965" t="s">
        <v>539</v>
      </c>
      <c r="AQ71" s="965"/>
      <c r="AR71" s="965"/>
      <c r="AS71" s="965"/>
      <c r="AT71" s="965"/>
      <c r="AU71" s="965" t="s">
        <v>556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437</v>
      </c>
      <c r="R72" s="965"/>
      <c r="S72" s="965"/>
      <c r="T72" s="965"/>
      <c r="U72" s="965"/>
      <c r="V72" s="965">
        <v>437</v>
      </c>
      <c r="W72" s="965"/>
      <c r="X72" s="965"/>
      <c r="Y72" s="965"/>
      <c r="Z72" s="965"/>
      <c r="AA72" s="965">
        <v>0</v>
      </c>
      <c r="AB72" s="965"/>
      <c r="AC72" s="965"/>
      <c r="AD72" s="965"/>
      <c r="AE72" s="965"/>
      <c r="AF72" s="965">
        <v>0</v>
      </c>
      <c r="AG72" s="965"/>
      <c r="AH72" s="965"/>
      <c r="AI72" s="965"/>
      <c r="AJ72" s="965"/>
      <c r="AK72" s="965">
        <v>433</v>
      </c>
      <c r="AL72" s="965"/>
      <c r="AM72" s="965"/>
      <c r="AN72" s="965"/>
      <c r="AO72" s="965"/>
      <c r="AP72" s="965" t="s">
        <v>539</v>
      </c>
      <c r="AQ72" s="965"/>
      <c r="AR72" s="965"/>
      <c r="AS72" s="965"/>
      <c r="AT72" s="965"/>
      <c r="AU72" s="965" t="s">
        <v>555</v>
      </c>
      <c r="AV72" s="965"/>
      <c r="AW72" s="965"/>
      <c r="AX72" s="965"/>
      <c r="AY72" s="965"/>
      <c r="AZ72" s="966" t="s">
        <v>551</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564</v>
      </c>
      <c r="C73" s="969"/>
      <c r="D73" s="969"/>
      <c r="E73" s="969"/>
      <c r="F73" s="969"/>
      <c r="G73" s="969"/>
      <c r="H73" s="969"/>
      <c r="I73" s="969"/>
      <c r="J73" s="969"/>
      <c r="K73" s="969"/>
      <c r="L73" s="969"/>
      <c r="M73" s="969"/>
      <c r="N73" s="969"/>
      <c r="O73" s="969"/>
      <c r="P73" s="970"/>
      <c r="Q73" s="971">
        <v>409</v>
      </c>
      <c r="R73" s="965"/>
      <c r="S73" s="965"/>
      <c r="T73" s="965"/>
      <c r="U73" s="965"/>
      <c r="V73" s="965">
        <v>404</v>
      </c>
      <c r="W73" s="965"/>
      <c r="X73" s="965"/>
      <c r="Y73" s="965"/>
      <c r="Z73" s="965"/>
      <c r="AA73" s="965">
        <v>5</v>
      </c>
      <c r="AB73" s="965"/>
      <c r="AC73" s="965"/>
      <c r="AD73" s="965"/>
      <c r="AE73" s="965"/>
      <c r="AF73" s="965">
        <v>933</v>
      </c>
      <c r="AG73" s="965"/>
      <c r="AH73" s="965"/>
      <c r="AI73" s="965"/>
      <c r="AJ73" s="965"/>
      <c r="AK73" s="965" t="s">
        <v>539</v>
      </c>
      <c r="AL73" s="965"/>
      <c r="AM73" s="965"/>
      <c r="AN73" s="965"/>
      <c r="AO73" s="965"/>
      <c r="AP73" s="965" t="s">
        <v>539</v>
      </c>
      <c r="AQ73" s="965"/>
      <c r="AR73" s="965"/>
      <c r="AS73" s="965"/>
      <c r="AT73" s="965"/>
      <c r="AU73" s="965" t="s">
        <v>555</v>
      </c>
      <c r="AV73" s="965"/>
      <c r="AW73" s="965"/>
      <c r="AX73" s="965"/>
      <c r="AY73" s="965"/>
      <c r="AZ73" s="966" t="s">
        <v>554</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10474</v>
      </c>
      <c r="R74" s="965"/>
      <c r="S74" s="965"/>
      <c r="T74" s="965"/>
      <c r="U74" s="965"/>
      <c r="V74" s="965">
        <v>10424</v>
      </c>
      <c r="W74" s="965"/>
      <c r="X74" s="965"/>
      <c r="Y74" s="965"/>
      <c r="Z74" s="965"/>
      <c r="AA74" s="965">
        <v>50</v>
      </c>
      <c r="AB74" s="965"/>
      <c r="AC74" s="965"/>
      <c r="AD74" s="965"/>
      <c r="AE74" s="965"/>
      <c r="AF74" s="965">
        <v>50</v>
      </c>
      <c r="AG74" s="965"/>
      <c r="AH74" s="965"/>
      <c r="AI74" s="965"/>
      <c r="AJ74" s="965"/>
      <c r="AK74" s="965">
        <v>2200</v>
      </c>
      <c r="AL74" s="965"/>
      <c r="AM74" s="965"/>
      <c r="AN74" s="965"/>
      <c r="AO74" s="965"/>
      <c r="AP74" s="965" t="s">
        <v>539</v>
      </c>
      <c r="AQ74" s="965"/>
      <c r="AR74" s="965"/>
      <c r="AS74" s="965"/>
      <c r="AT74" s="965"/>
      <c r="AU74" s="965" t="s">
        <v>555</v>
      </c>
      <c r="AV74" s="965"/>
      <c r="AW74" s="965"/>
      <c r="AX74" s="965"/>
      <c r="AY74" s="965"/>
      <c r="AZ74" s="966" t="s">
        <v>552</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546</v>
      </c>
      <c r="C75" s="969"/>
      <c r="D75" s="969"/>
      <c r="E75" s="969"/>
      <c r="F75" s="969"/>
      <c r="G75" s="969"/>
      <c r="H75" s="969"/>
      <c r="I75" s="969"/>
      <c r="J75" s="969"/>
      <c r="K75" s="969"/>
      <c r="L75" s="969"/>
      <c r="M75" s="969"/>
      <c r="N75" s="969"/>
      <c r="O75" s="969"/>
      <c r="P75" s="970"/>
      <c r="Q75" s="972">
        <v>50</v>
      </c>
      <c r="R75" s="973"/>
      <c r="S75" s="973"/>
      <c r="T75" s="973"/>
      <c r="U75" s="974"/>
      <c r="V75" s="975">
        <v>37</v>
      </c>
      <c r="W75" s="973"/>
      <c r="X75" s="973"/>
      <c r="Y75" s="973"/>
      <c r="Z75" s="974"/>
      <c r="AA75" s="975">
        <v>13</v>
      </c>
      <c r="AB75" s="973"/>
      <c r="AC75" s="973"/>
      <c r="AD75" s="973"/>
      <c r="AE75" s="974"/>
      <c r="AF75" s="975">
        <v>13</v>
      </c>
      <c r="AG75" s="973"/>
      <c r="AH75" s="973"/>
      <c r="AI75" s="973"/>
      <c r="AJ75" s="974"/>
      <c r="AK75" s="975" t="s">
        <v>539</v>
      </c>
      <c r="AL75" s="973"/>
      <c r="AM75" s="973"/>
      <c r="AN75" s="973"/>
      <c r="AO75" s="974"/>
      <c r="AP75" s="975" t="s">
        <v>539</v>
      </c>
      <c r="AQ75" s="973"/>
      <c r="AR75" s="973"/>
      <c r="AS75" s="973"/>
      <c r="AT75" s="974"/>
      <c r="AU75" s="975" t="s">
        <v>555</v>
      </c>
      <c r="AV75" s="973"/>
      <c r="AW75" s="973"/>
      <c r="AX75" s="973"/>
      <c r="AY75" s="974"/>
      <c r="AZ75" s="966" t="s">
        <v>563</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2">
        <v>250</v>
      </c>
      <c r="R76" s="973"/>
      <c r="S76" s="973"/>
      <c r="T76" s="973"/>
      <c r="U76" s="974"/>
      <c r="V76" s="975">
        <v>213</v>
      </c>
      <c r="W76" s="973"/>
      <c r="X76" s="973"/>
      <c r="Y76" s="973"/>
      <c r="Z76" s="974"/>
      <c r="AA76" s="975">
        <v>37</v>
      </c>
      <c r="AB76" s="973"/>
      <c r="AC76" s="973"/>
      <c r="AD76" s="973"/>
      <c r="AE76" s="974"/>
      <c r="AF76" s="975">
        <v>37</v>
      </c>
      <c r="AG76" s="973"/>
      <c r="AH76" s="973"/>
      <c r="AI76" s="973"/>
      <c r="AJ76" s="974"/>
      <c r="AK76" s="975" t="s">
        <v>539</v>
      </c>
      <c r="AL76" s="973"/>
      <c r="AM76" s="973"/>
      <c r="AN76" s="973"/>
      <c r="AO76" s="974"/>
      <c r="AP76" s="975" t="s">
        <v>539</v>
      </c>
      <c r="AQ76" s="973"/>
      <c r="AR76" s="973"/>
      <c r="AS76" s="973"/>
      <c r="AT76" s="974"/>
      <c r="AU76" s="975" t="s">
        <v>555</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224498</v>
      </c>
      <c r="R77" s="973"/>
      <c r="S77" s="973"/>
      <c r="T77" s="973"/>
      <c r="U77" s="974"/>
      <c r="V77" s="975">
        <v>216268</v>
      </c>
      <c r="W77" s="973"/>
      <c r="X77" s="973"/>
      <c r="Y77" s="973"/>
      <c r="Z77" s="974"/>
      <c r="AA77" s="975">
        <v>8230</v>
      </c>
      <c r="AB77" s="973"/>
      <c r="AC77" s="973"/>
      <c r="AD77" s="973"/>
      <c r="AE77" s="974"/>
      <c r="AF77" s="975">
        <v>8230</v>
      </c>
      <c r="AG77" s="973"/>
      <c r="AH77" s="973"/>
      <c r="AI77" s="973"/>
      <c r="AJ77" s="974"/>
      <c r="AK77" s="975">
        <v>1320</v>
      </c>
      <c r="AL77" s="973"/>
      <c r="AM77" s="973"/>
      <c r="AN77" s="973"/>
      <c r="AO77" s="974"/>
      <c r="AP77" s="975" t="s">
        <v>539</v>
      </c>
      <c r="AQ77" s="973"/>
      <c r="AR77" s="973"/>
      <c r="AS77" s="973"/>
      <c r="AT77" s="974"/>
      <c r="AU77" s="975" t="s">
        <v>555</v>
      </c>
      <c r="AV77" s="973"/>
      <c r="AW77" s="973"/>
      <c r="AX77" s="973"/>
      <c r="AY77" s="974"/>
      <c r="AZ77" s="966" t="s">
        <v>553</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1">
        <v>69</v>
      </c>
      <c r="R78" s="965"/>
      <c r="S78" s="965"/>
      <c r="T78" s="965"/>
      <c r="U78" s="965"/>
      <c r="V78" s="965">
        <v>64</v>
      </c>
      <c r="W78" s="965"/>
      <c r="X78" s="965"/>
      <c r="Y78" s="965"/>
      <c r="Z78" s="965"/>
      <c r="AA78" s="965">
        <v>4</v>
      </c>
      <c r="AB78" s="965"/>
      <c r="AC78" s="965"/>
      <c r="AD78" s="965"/>
      <c r="AE78" s="965"/>
      <c r="AF78" s="965">
        <v>4</v>
      </c>
      <c r="AG78" s="965"/>
      <c r="AH78" s="965"/>
      <c r="AI78" s="965"/>
      <c r="AJ78" s="965"/>
      <c r="AK78" s="965" t="s">
        <v>539</v>
      </c>
      <c r="AL78" s="965"/>
      <c r="AM78" s="965"/>
      <c r="AN78" s="965"/>
      <c r="AO78" s="965"/>
      <c r="AP78" s="965" t="s">
        <v>539</v>
      </c>
      <c r="AQ78" s="965"/>
      <c r="AR78" s="965"/>
      <c r="AS78" s="965"/>
      <c r="AT78" s="965"/>
      <c r="AU78" s="965" t="s">
        <v>555</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9458</v>
      </c>
      <c r="AG88" s="953"/>
      <c r="AH88" s="953"/>
      <c r="AI88" s="953"/>
      <c r="AJ88" s="953"/>
      <c r="AK88" s="957"/>
      <c r="AL88" s="957"/>
      <c r="AM88" s="957"/>
      <c r="AN88" s="957"/>
      <c r="AO88" s="957"/>
      <c r="AP88" s="953">
        <v>2003</v>
      </c>
      <c r="AQ88" s="953"/>
      <c r="AR88" s="953"/>
      <c r="AS88" s="953"/>
      <c r="AT88" s="953"/>
      <c r="AU88" s="953">
        <v>568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236</v>
      </c>
      <c r="CS102" s="945"/>
      <c r="CT102" s="945"/>
      <c r="CU102" s="945"/>
      <c r="CV102" s="946"/>
      <c r="CW102" s="944">
        <v>59</v>
      </c>
      <c r="CX102" s="945"/>
      <c r="CY102" s="945"/>
      <c r="CZ102" s="945"/>
      <c r="DA102" s="946"/>
      <c r="DB102" s="944" t="s">
        <v>555</v>
      </c>
      <c r="DC102" s="945"/>
      <c r="DD102" s="945"/>
      <c r="DE102" s="945"/>
      <c r="DF102" s="946"/>
      <c r="DG102" s="944" t="s">
        <v>555</v>
      </c>
      <c r="DH102" s="945"/>
      <c r="DI102" s="945"/>
      <c r="DJ102" s="945"/>
      <c r="DK102" s="946"/>
      <c r="DL102" s="944" t="s">
        <v>555</v>
      </c>
      <c r="DM102" s="945"/>
      <c r="DN102" s="945"/>
      <c r="DO102" s="945"/>
      <c r="DP102" s="946"/>
      <c r="DQ102" s="944" t="s">
        <v>555</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287</v>
      </c>
      <c r="AG109" s="886"/>
      <c r="AH109" s="886"/>
      <c r="AI109" s="886"/>
      <c r="AJ109" s="887"/>
      <c r="AK109" s="888" t="s">
        <v>286</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287</v>
      </c>
      <c r="BW109" s="886"/>
      <c r="BX109" s="886"/>
      <c r="BY109" s="886"/>
      <c r="BZ109" s="887"/>
      <c r="CA109" s="888" t="s">
        <v>286</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287</v>
      </c>
      <c r="DM109" s="886"/>
      <c r="DN109" s="886"/>
      <c r="DO109" s="886"/>
      <c r="DP109" s="887"/>
      <c r="DQ109" s="888" t="s">
        <v>286</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2263471</v>
      </c>
      <c r="AB110" s="871"/>
      <c r="AC110" s="871"/>
      <c r="AD110" s="871"/>
      <c r="AE110" s="872"/>
      <c r="AF110" s="873">
        <v>2204423</v>
      </c>
      <c r="AG110" s="871"/>
      <c r="AH110" s="871"/>
      <c r="AI110" s="871"/>
      <c r="AJ110" s="872"/>
      <c r="AK110" s="873">
        <v>2131449</v>
      </c>
      <c r="AL110" s="871"/>
      <c r="AM110" s="871"/>
      <c r="AN110" s="871"/>
      <c r="AO110" s="872"/>
      <c r="AP110" s="874">
        <v>13.3</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17496145</v>
      </c>
      <c r="BR110" s="798"/>
      <c r="BS110" s="798"/>
      <c r="BT110" s="798"/>
      <c r="BU110" s="798"/>
      <c r="BV110" s="798">
        <v>17181934</v>
      </c>
      <c r="BW110" s="798"/>
      <c r="BX110" s="798"/>
      <c r="BY110" s="798"/>
      <c r="BZ110" s="798"/>
      <c r="CA110" s="798">
        <v>17118327</v>
      </c>
      <c r="CB110" s="798"/>
      <c r="CC110" s="798"/>
      <c r="CD110" s="798"/>
      <c r="CE110" s="798"/>
      <c r="CF110" s="859">
        <v>106.8</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684504</v>
      </c>
      <c r="DH110" s="798"/>
      <c r="DI110" s="798"/>
      <c r="DJ110" s="798"/>
      <c r="DK110" s="798"/>
      <c r="DL110" s="798">
        <v>606048</v>
      </c>
      <c r="DM110" s="798"/>
      <c r="DN110" s="798"/>
      <c r="DO110" s="798"/>
      <c r="DP110" s="798"/>
      <c r="DQ110" s="798">
        <v>525660</v>
      </c>
      <c r="DR110" s="798"/>
      <c r="DS110" s="798"/>
      <c r="DT110" s="798"/>
      <c r="DU110" s="798"/>
      <c r="DV110" s="799">
        <v>3.3</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1638271</v>
      </c>
      <c r="BR111" s="769"/>
      <c r="BS111" s="769"/>
      <c r="BT111" s="769"/>
      <c r="BU111" s="769"/>
      <c r="BV111" s="769">
        <v>1555611</v>
      </c>
      <c r="BW111" s="769"/>
      <c r="BX111" s="769"/>
      <c r="BY111" s="769"/>
      <c r="BZ111" s="769"/>
      <c r="CA111" s="769">
        <v>1332874</v>
      </c>
      <c r="CB111" s="769"/>
      <c r="CC111" s="769"/>
      <c r="CD111" s="769"/>
      <c r="CE111" s="769"/>
      <c r="CF111" s="846">
        <v>8.3000000000000007</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19094234</v>
      </c>
      <c r="BR112" s="769"/>
      <c r="BS112" s="769"/>
      <c r="BT112" s="769"/>
      <c r="BU112" s="769"/>
      <c r="BV112" s="769">
        <v>17917679</v>
      </c>
      <c r="BW112" s="769"/>
      <c r="BX112" s="769"/>
      <c r="BY112" s="769"/>
      <c r="BZ112" s="769"/>
      <c r="CA112" s="769">
        <v>16291263</v>
      </c>
      <c r="CB112" s="769"/>
      <c r="CC112" s="769"/>
      <c r="CD112" s="769"/>
      <c r="CE112" s="769"/>
      <c r="CF112" s="846">
        <v>101.7</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1416248</v>
      </c>
      <c r="AB113" s="907"/>
      <c r="AC113" s="907"/>
      <c r="AD113" s="907"/>
      <c r="AE113" s="908"/>
      <c r="AF113" s="909">
        <v>1610581</v>
      </c>
      <c r="AG113" s="907"/>
      <c r="AH113" s="907"/>
      <c r="AI113" s="907"/>
      <c r="AJ113" s="908"/>
      <c r="AK113" s="909">
        <v>1541007</v>
      </c>
      <c r="AL113" s="907"/>
      <c r="AM113" s="907"/>
      <c r="AN113" s="907"/>
      <c r="AO113" s="908"/>
      <c r="AP113" s="910">
        <v>9.6</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1039957</v>
      </c>
      <c r="BR113" s="769"/>
      <c r="BS113" s="769"/>
      <c r="BT113" s="769"/>
      <c r="BU113" s="769"/>
      <c r="BV113" s="769">
        <v>740424</v>
      </c>
      <c r="BW113" s="769"/>
      <c r="BX113" s="769"/>
      <c r="BY113" s="769"/>
      <c r="BZ113" s="769"/>
      <c r="CA113" s="769">
        <v>568145</v>
      </c>
      <c r="CB113" s="769"/>
      <c r="CC113" s="769"/>
      <c r="CD113" s="769"/>
      <c r="CE113" s="769"/>
      <c r="CF113" s="846">
        <v>3.5</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535522</v>
      </c>
      <c r="AB114" s="782"/>
      <c r="AC114" s="782"/>
      <c r="AD114" s="782"/>
      <c r="AE114" s="783"/>
      <c r="AF114" s="784">
        <v>437915</v>
      </c>
      <c r="AG114" s="782"/>
      <c r="AH114" s="782"/>
      <c r="AI114" s="782"/>
      <c r="AJ114" s="783"/>
      <c r="AK114" s="784">
        <v>289107</v>
      </c>
      <c r="AL114" s="782"/>
      <c r="AM114" s="782"/>
      <c r="AN114" s="782"/>
      <c r="AO114" s="783"/>
      <c r="AP114" s="752">
        <v>1.8</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106424</v>
      </c>
      <c r="BR114" s="769"/>
      <c r="BS114" s="769"/>
      <c r="BT114" s="769"/>
      <c r="BU114" s="769"/>
      <c r="BV114" s="769" t="s">
        <v>112</v>
      </c>
      <c r="BW114" s="769"/>
      <c r="BX114" s="769"/>
      <c r="BY114" s="769"/>
      <c r="BZ114" s="769"/>
      <c r="CA114" s="769" t="s">
        <v>112</v>
      </c>
      <c r="CB114" s="769"/>
      <c r="CC114" s="769"/>
      <c r="CD114" s="769"/>
      <c r="CE114" s="769"/>
      <c r="CF114" s="846" t="s">
        <v>112</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113988</v>
      </c>
      <c r="AB115" s="907"/>
      <c r="AC115" s="907"/>
      <c r="AD115" s="907"/>
      <c r="AE115" s="908"/>
      <c r="AF115" s="909">
        <v>113619</v>
      </c>
      <c r="AG115" s="907"/>
      <c r="AH115" s="907"/>
      <c r="AI115" s="907"/>
      <c r="AJ115" s="908"/>
      <c r="AK115" s="909">
        <v>113258</v>
      </c>
      <c r="AL115" s="907"/>
      <c r="AM115" s="907"/>
      <c r="AN115" s="907"/>
      <c r="AO115" s="908"/>
      <c r="AP115" s="910">
        <v>0.7</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898867</v>
      </c>
      <c r="DH115" s="782"/>
      <c r="DI115" s="782"/>
      <c r="DJ115" s="782"/>
      <c r="DK115" s="783"/>
      <c r="DL115" s="784">
        <v>912963</v>
      </c>
      <c r="DM115" s="782"/>
      <c r="DN115" s="782"/>
      <c r="DO115" s="782"/>
      <c r="DP115" s="783"/>
      <c r="DQ115" s="784">
        <v>788914</v>
      </c>
      <c r="DR115" s="782"/>
      <c r="DS115" s="782"/>
      <c r="DT115" s="782"/>
      <c r="DU115" s="783"/>
      <c r="DV115" s="752">
        <v>4.9000000000000004</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54900</v>
      </c>
      <c r="DH116" s="782"/>
      <c r="DI116" s="782"/>
      <c r="DJ116" s="782"/>
      <c r="DK116" s="783"/>
      <c r="DL116" s="784">
        <v>36600</v>
      </c>
      <c r="DM116" s="782"/>
      <c r="DN116" s="782"/>
      <c r="DO116" s="782"/>
      <c r="DP116" s="783"/>
      <c r="DQ116" s="784">
        <v>18300</v>
      </c>
      <c r="DR116" s="782"/>
      <c r="DS116" s="782"/>
      <c r="DT116" s="782"/>
      <c r="DU116" s="783"/>
      <c r="DV116" s="752">
        <v>0.1</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4329229</v>
      </c>
      <c r="AB117" s="893"/>
      <c r="AC117" s="893"/>
      <c r="AD117" s="893"/>
      <c r="AE117" s="894"/>
      <c r="AF117" s="896">
        <v>4366538</v>
      </c>
      <c r="AG117" s="893"/>
      <c r="AH117" s="893"/>
      <c r="AI117" s="893"/>
      <c r="AJ117" s="894"/>
      <c r="AK117" s="896">
        <v>4074821</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287</v>
      </c>
      <c r="AG118" s="886"/>
      <c r="AH118" s="886"/>
      <c r="AI118" s="886"/>
      <c r="AJ118" s="887"/>
      <c r="AK118" s="888" t="s">
        <v>286</v>
      </c>
      <c r="AL118" s="886"/>
      <c r="AM118" s="886"/>
      <c r="AN118" s="886"/>
      <c r="AO118" s="887"/>
      <c r="AP118" s="889" t="s">
        <v>408</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436</v>
      </c>
      <c r="BP118" s="836"/>
      <c r="BQ118" s="855">
        <v>39375031</v>
      </c>
      <c r="BR118" s="856"/>
      <c r="BS118" s="856"/>
      <c r="BT118" s="856"/>
      <c r="BU118" s="856"/>
      <c r="BV118" s="856">
        <v>37395648</v>
      </c>
      <c r="BW118" s="856"/>
      <c r="BX118" s="856"/>
      <c r="BY118" s="856"/>
      <c r="BZ118" s="856"/>
      <c r="CA118" s="856">
        <v>35310609</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93871</v>
      </c>
      <c r="AB119" s="871"/>
      <c r="AC119" s="871"/>
      <c r="AD119" s="871"/>
      <c r="AE119" s="872"/>
      <c r="AF119" s="873">
        <v>93960</v>
      </c>
      <c r="AG119" s="871"/>
      <c r="AH119" s="871"/>
      <c r="AI119" s="871"/>
      <c r="AJ119" s="872"/>
      <c r="AK119" s="873">
        <v>94052</v>
      </c>
      <c r="AL119" s="871"/>
      <c r="AM119" s="871"/>
      <c r="AN119" s="871"/>
      <c r="AO119" s="872"/>
      <c r="AP119" s="874">
        <v>0.6</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8414954</v>
      </c>
      <c r="BR119" s="798"/>
      <c r="BS119" s="798"/>
      <c r="BT119" s="798"/>
      <c r="BU119" s="798"/>
      <c r="BV119" s="798">
        <v>9785680</v>
      </c>
      <c r="BW119" s="798"/>
      <c r="BX119" s="798"/>
      <c r="BY119" s="798"/>
      <c r="BZ119" s="798"/>
      <c r="CA119" s="798">
        <v>11033696</v>
      </c>
      <c r="CB119" s="798"/>
      <c r="CC119" s="798"/>
      <c r="CD119" s="798"/>
      <c r="CE119" s="798"/>
      <c r="CF119" s="859">
        <v>68.900000000000006</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11214526</v>
      </c>
      <c r="BR120" s="769"/>
      <c r="BS120" s="769"/>
      <c r="BT120" s="769"/>
      <c r="BU120" s="769"/>
      <c r="BV120" s="769">
        <v>11179711</v>
      </c>
      <c r="BW120" s="769"/>
      <c r="BX120" s="769"/>
      <c r="BY120" s="769"/>
      <c r="BZ120" s="769"/>
      <c r="CA120" s="769">
        <v>10349258</v>
      </c>
      <c r="CB120" s="769"/>
      <c r="CC120" s="769"/>
      <c r="CD120" s="769"/>
      <c r="CE120" s="769"/>
      <c r="CF120" s="846">
        <v>64.599999999999994</v>
      </c>
      <c r="CG120" s="847"/>
      <c r="CH120" s="847"/>
      <c r="CI120" s="847"/>
      <c r="CJ120" s="847"/>
      <c r="CK120" s="848" t="s">
        <v>442</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16486415</v>
      </c>
      <c r="DH120" s="798"/>
      <c r="DI120" s="798"/>
      <c r="DJ120" s="798"/>
      <c r="DK120" s="798"/>
      <c r="DL120" s="798">
        <v>15457303</v>
      </c>
      <c r="DM120" s="798"/>
      <c r="DN120" s="798"/>
      <c r="DO120" s="798"/>
      <c r="DP120" s="798"/>
      <c r="DQ120" s="798">
        <v>14192184</v>
      </c>
      <c r="DR120" s="798"/>
      <c r="DS120" s="798"/>
      <c r="DT120" s="798"/>
      <c r="DU120" s="798"/>
      <c r="DV120" s="799">
        <v>88.6</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32144848</v>
      </c>
      <c r="BR121" s="856"/>
      <c r="BS121" s="856"/>
      <c r="BT121" s="856"/>
      <c r="BU121" s="856"/>
      <c r="BV121" s="856">
        <v>32361099</v>
      </c>
      <c r="BW121" s="856"/>
      <c r="BX121" s="856"/>
      <c r="BY121" s="856"/>
      <c r="BZ121" s="856"/>
      <c r="CA121" s="856">
        <v>32565618</v>
      </c>
      <c r="CB121" s="856"/>
      <c r="CC121" s="856"/>
      <c r="CD121" s="856"/>
      <c r="CE121" s="856"/>
      <c r="CF121" s="857">
        <v>203.3</v>
      </c>
      <c r="CG121" s="858"/>
      <c r="CH121" s="858"/>
      <c r="CI121" s="858"/>
      <c r="CJ121" s="858"/>
      <c r="CK121" s="849"/>
      <c r="CL121" s="810"/>
      <c r="CM121" s="810"/>
      <c r="CN121" s="810"/>
      <c r="CO121" s="811"/>
      <c r="CP121" s="826" t="s">
        <v>391</v>
      </c>
      <c r="CQ121" s="827"/>
      <c r="CR121" s="827"/>
      <c r="CS121" s="827"/>
      <c r="CT121" s="827"/>
      <c r="CU121" s="827"/>
      <c r="CV121" s="827"/>
      <c r="CW121" s="827"/>
      <c r="CX121" s="827"/>
      <c r="CY121" s="827"/>
      <c r="CZ121" s="827"/>
      <c r="DA121" s="827"/>
      <c r="DB121" s="827"/>
      <c r="DC121" s="827"/>
      <c r="DD121" s="827"/>
      <c r="DE121" s="827"/>
      <c r="DF121" s="828"/>
      <c r="DG121" s="768">
        <v>1615557</v>
      </c>
      <c r="DH121" s="769"/>
      <c r="DI121" s="769"/>
      <c r="DJ121" s="769"/>
      <c r="DK121" s="769"/>
      <c r="DL121" s="769">
        <v>1482093</v>
      </c>
      <c r="DM121" s="769"/>
      <c r="DN121" s="769"/>
      <c r="DO121" s="769"/>
      <c r="DP121" s="769"/>
      <c r="DQ121" s="769">
        <v>1355233</v>
      </c>
      <c r="DR121" s="769"/>
      <c r="DS121" s="769"/>
      <c r="DT121" s="769"/>
      <c r="DU121" s="769"/>
      <c r="DV121" s="821">
        <v>8.5</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51774328</v>
      </c>
      <c r="BR122" s="838"/>
      <c r="BS122" s="838"/>
      <c r="BT122" s="838"/>
      <c r="BU122" s="838"/>
      <c r="BV122" s="838">
        <v>53326490</v>
      </c>
      <c r="BW122" s="838"/>
      <c r="BX122" s="838"/>
      <c r="BY122" s="838"/>
      <c r="BZ122" s="838"/>
      <c r="CA122" s="838">
        <v>53948572</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856520</v>
      </c>
      <c r="DH122" s="769"/>
      <c r="DI122" s="769"/>
      <c r="DJ122" s="769"/>
      <c r="DK122" s="769"/>
      <c r="DL122" s="769">
        <v>785757</v>
      </c>
      <c r="DM122" s="769"/>
      <c r="DN122" s="769"/>
      <c r="DO122" s="769"/>
      <c r="DP122" s="769"/>
      <c r="DQ122" s="769">
        <v>713775</v>
      </c>
      <c r="DR122" s="769"/>
      <c r="DS122" s="769"/>
      <c r="DT122" s="769"/>
      <c r="DU122" s="769"/>
      <c r="DV122" s="821">
        <v>4.5</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20117</v>
      </c>
      <c r="AB123" s="782"/>
      <c r="AC123" s="782"/>
      <c r="AD123" s="782"/>
      <c r="AE123" s="783"/>
      <c r="AF123" s="784">
        <v>19659</v>
      </c>
      <c r="AG123" s="782"/>
      <c r="AH123" s="782"/>
      <c r="AI123" s="782"/>
      <c r="AJ123" s="783"/>
      <c r="AK123" s="784">
        <v>19206</v>
      </c>
      <c r="AL123" s="782"/>
      <c r="AM123" s="782"/>
      <c r="AN123" s="782"/>
      <c r="AO123" s="783"/>
      <c r="AP123" s="752">
        <v>0.1</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387</v>
      </c>
      <c r="CQ123" s="827"/>
      <c r="CR123" s="827"/>
      <c r="CS123" s="827"/>
      <c r="CT123" s="827"/>
      <c r="CU123" s="827"/>
      <c r="CV123" s="827"/>
      <c r="CW123" s="827"/>
      <c r="CX123" s="827"/>
      <c r="CY123" s="827"/>
      <c r="CZ123" s="827"/>
      <c r="DA123" s="827"/>
      <c r="DB123" s="827"/>
      <c r="DC123" s="827"/>
      <c r="DD123" s="827"/>
      <c r="DE123" s="827"/>
      <c r="DF123" s="828"/>
      <c r="DG123" s="781">
        <v>13592</v>
      </c>
      <c r="DH123" s="782"/>
      <c r="DI123" s="782"/>
      <c r="DJ123" s="782"/>
      <c r="DK123" s="783"/>
      <c r="DL123" s="784">
        <v>11985</v>
      </c>
      <c r="DM123" s="782"/>
      <c r="DN123" s="782"/>
      <c r="DO123" s="782"/>
      <c r="DP123" s="783"/>
      <c r="DQ123" s="784">
        <v>30071</v>
      </c>
      <c r="DR123" s="782"/>
      <c r="DS123" s="782"/>
      <c r="DT123" s="782"/>
      <c r="DU123" s="783"/>
      <c r="DV123" s="752">
        <v>0.2</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122150</v>
      </c>
      <c r="DH124" s="715"/>
      <c r="DI124" s="715"/>
      <c r="DJ124" s="715"/>
      <c r="DK124" s="716"/>
      <c r="DL124" s="717">
        <v>180541</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12.55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458</v>
      </c>
      <c r="DM127" s="818"/>
      <c r="DN127" s="818"/>
      <c r="DO127" s="818"/>
      <c r="DP127" s="818"/>
      <c r="DQ127" s="818" t="s">
        <v>458</v>
      </c>
      <c r="DR127" s="818"/>
      <c r="DS127" s="818"/>
      <c r="DT127" s="818"/>
      <c r="DU127" s="818"/>
      <c r="DV127" s="819" t="s">
        <v>458</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891223</v>
      </c>
      <c r="AB128" s="722"/>
      <c r="AC128" s="722"/>
      <c r="AD128" s="722"/>
      <c r="AE128" s="723"/>
      <c r="AF128" s="724">
        <v>1008856</v>
      </c>
      <c r="AG128" s="722"/>
      <c r="AH128" s="722"/>
      <c r="AI128" s="722"/>
      <c r="AJ128" s="723"/>
      <c r="AK128" s="724">
        <v>874719</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112</v>
      </c>
      <c r="BG128" s="789"/>
      <c r="BH128" s="789"/>
      <c r="BI128" s="789"/>
      <c r="BJ128" s="789"/>
      <c r="BK128" s="789"/>
      <c r="BL128" s="790"/>
      <c r="BM128" s="788">
        <v>17.55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18162480</v>
      </c>
      <c r="AB129" s="782"/>
      <c r="AC129" s="782"/>
      <c r="AD129" s="782"/>
      <c r="AE129" s="783"/>
      <c r="AF129" s="784">
        <v>18447973</v>
      </c>
      <c r="AG129" s="782"/>
      <c r="AH129" s="782"/>
      <c r="AI129" s="782"/>
      <c r="AJ129" s="783"/>
      <c r="AK129" s="784">
        <v>18906436</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3.1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2801540</v>
      </c>
      <c r="AB130" s="782"/>
      <c r="AC130" s="782"/>
      <c r="AD130" s="782"/>
      <c r="AE130" s="783"/>
      <c r="AF130" s="784">
        <v>2847289</v>
      </c>
      <c r="AG130" s="782"/>
      <c r="AH130" s="782"/>
      <c r="AI130" s="782"/>
      <c r="AJ130" s="783"/>
      <c r="AK130" s="784">
        <v>2885299</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15360940</v>
      </c>
      <c r="AB131" s="715"/>
      <c r="AC131" s="715"/>
      <c r="AD131" s="715"/>
      <c r="AE131" s="716"/>
      <c r="AF131" s="717">
        <v>15600684</v>
      </c>
      <c r="AG131" s="715"/>
      <c r="AH131" s="715"/>
      <c r="AI131" s="715"/>
      <c r="AJ131" s="716"/>
      <c r="AK131" s="717">
        <v>16021137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4.1434052860000001</v>
      </c>
      <c r="AB132" s="738"/>
      <c r="AC132" s="738"/>
      <c r="AD132" s="738"/>
      <c r="AE132" s="739"/>
      <c r="AF132" s="740">
        <v>3.2716065529999998</v>
      </c>
      <c r="AG132" s="738"/>
      <c r="AH132" s="738"/>
      <c r="AI132" s="738"/>
      <c r="AJ132" s="739"/>
      <c r="AK132" s="740">
        <v>1.9649229640000001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5.2</v>
      </c>
      <c r="AB133" s="747"/>
      <c r="AC133" s="747"/>
      <c r="AD133" s="747"/>
      <c r="AE133" s="748"/>
      <c r="AF133" s="746">
        <v>4.2</v>
      </c>
      <c r="AG133" s="747"/>
      <c r="AH133" s="747"/>
      <c r="AI133" s="747"/>
      <c r="AJ133" s="748"/>
      <c r="AK133" s="746">
        <v>3.1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3685460</v>
      </c>
      <c r="L9" s="264">
        <v>36557</v>
      </c>
      <c r="M9" s="265">
        <v>59577</v>
      </c>
      <c r="N9" s="266">
        <v>-38.6</v>
      </c>
    </row>
    <row r="10" spans="1:16">
      <c r="A10" s="248"/>
      <c r="B10" s="244"/>
      <c r="C10" s="244"/>
      <c r="D10" s="244"/>
      <c r="E10" s="244"/>
      <c r="F10" s="244"/>
      <c r="G10" s="1131" t="s">
        <v>479</v>
      </c>
      <c r="H10" s="1132"/>
      <c r="I10" s="1132"/>
      <c r="J10" s="1133"/>
      <c r="K10" s="267">
        <v>548170</v>
      </c>
      <c r="L10" s="268">
        <v>5437</v>
      </c>
      <c r="M10" s="269">
        <v>6072</v>
      </c>
      <c r="N10" s="270">
        <v>-10.5</v>
      </c>
    </row>
    <row r="11" spans="1:16" ht="13.5" customHeight="1">
      <c r="A11" s="248"/>
      <c r="B11" s="244"/>
      <c r="C11" s="244"/>
      <c r="D11" s="244"/>
      <c r="E11" s="244"/>
      <c r="F11" s="244"/>
      <c r="G11" s="1131" t="s">
        <v>480</v>
      </c>
      <c r="H11" s="1132"/>
      <c r="I11" s="1132"/>
      <c r="J11" s="1133"/>
      <c r="K11" s="267">
        <v>758738</v>
      </c>
      <c r="L11" s="268">
        <v>7526</v>
      </c>
      <c r="M11" s="269">
        <v>6337</v>
      </c>
      <c r="N11" s="270">
        <v>18.8</v>
      </c>
    </row>
    <row r="12" spans="1:16" ht="13.5" customHeight="1">
      <c r="A12" s="248"/>
      <c r="B12" s="244"/>
      <c r="C12" s="244"/>
      <c r="D12" s="244"/>
      <c r="E12" s="244"/>
      <c r="F12" s="244"/>
      <c r="G12" s="1131" t="s">
        <v>481</v>
      </c>
      <c r="H12" s="1132"/>
      <c r="I12" s="1132"/>
      <c r="J12" s="1133"/>
      <c r="K12" s="267">
        <v>37229</v>
      </c>
      <c r="L12" s="268">
        <v>369</v>
      </c>
      <c r="M12" s="269">
        <v>1374</v>
      </c>
      <c r="N12" s="270">
        <v>-73.099999999999994</v>
      </c>
    </row>
    <row r="13" spans="1:16" ht="13.5" customHeight="1">
      <c r="A13" s="248"/>
      <c r="B13" s="244"/>
      <c r="C13" s="244"/>
      <c r="D13" s="244"/>
      <c r="E13" s="244"/>
      <c r="F13" s="244"/>
      <c r="G13" s="1131" t="s">
        <v>482</v>
      </c>
      <c r="H13" s="1132"/>
      <c r="I13" s="1132"/>
      <c r="J13" s="1133"/>
      <c r="K13" s="267" t="s">
        <v>483</v>
      </c>
      <c r="L13" s="268" t="s">
        <v>483</v>
      </c>
      <c r="M13" s="269" t="s">
        <v>483</v>
      </c>
      <c r="N13" s="270" t="s">
        <v>483</v>
      </c>
    </row>
    <row r="14" spans="1:16" ht="13.5" customHeight="1">
      <c r="A14" s="248"/>
      <c r="B14" s="244"/>
      <c r="C14" s="244"/>
      <c r="D14" s="244"/>
      <c r="E14" s="244"/>
      <c r="F14" s="244"/>
      <c r="G14" s="1131" t="s">
        <v>484</v>
      </c>
      <c r="H14" s="1132"/>
      <c r="I14" s="1132"/>
      <c r="J14" s="1133"/>
      <c r="K14" s="267">
        <v>216324</v>
      </c>
      <c r="L14" s="268">
        <v>2146</v>
      </c>
      <c r="M14" s="269">
        <v>2292</v>
      </c>
      <c r="N14" s="270">
        <v>-6.4</v>
      </c>
    </row>
    <row r="15" spans="1:16" ht="13.5" customHeight="1">
      <c r="A15" s="248"/>
      <c r="B15" s="244"/>
      <c r="C15" s="244"/>
      <c r="D15" s="244"/>
      <c r="E15" s="244"/>
      <c r="F15" s="244"/>
      <c r="G15" s="1131" t="s">
        <v>485</v>
      </c>
      <c r="H15" s="1132"/>
      <c r="I15" s="1132"/>
      <c r="J15" s="1133"/>
      <c r="K15" s="267">
        <v>83990</v>
      </c>
      <c r="L15" s="268">
        <v>833</v>
      </c>
      <c r="M15" s="269">
        <v>1457</v>
      </c>
      <c r="N15" s="270">
        <v>-42.8</v>
      </c>
    </row>
    <row r="16" spans="1:16">
      <c r="A16" s="248"/>
      <c r="B16" s="244"/>
      <c r="C16" s="244"/>
      <c r="D16" s="244"/>
      <c r="E16" s="244"/>
      <c r="F16" s="244"/>
      <c r="G16" s="1134" t="s">
        <v>486</v>
      </c>
      <c r="H16" s="1135"/>
      <c r="I16" s="1135"/>
      <c r="J16" s="1136"/>
      <c r="K16" s="268">
        <v>-300768</v>
      </c>
      <c r="L16" s="268">
        <v>-2983</v>
      </c>
      <c r="M16" s="269">
        <v>-7201</v>
      </c>
      <c r="N16" s="270">
        <v>-58.6</v>
      </c>
    </row>
    <row r="17" spans="1:16">
      <c r="A17" s="248"/>
      <c r="B17" s="244"/>
      <c r="C17" s="244"/>
      <c r="D17" s="244"/>
      <c r="E17" s="244"/>
      <c r="F17" s="244"/>
      <c r="G17" s="1134" t="s">
        <v>171</v>
      </c>
      <c r="H17" s="1135"/>
      <c r="I17" s="1135"/>
      <c r="J17" s="1136"/>
      <c r="K17" s="268">
        <v>5029143</v>
      </c>
      <c r="L17" s="268">
        <v>49885</v>
      </c>
      <c r="M17" s="269">
        <v>69907</v>
      </c>
      <c r="N17" s="270">
        <v>-28.6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4.47</v>
      </c>
      <c r="L21" s="281">
        <v>6.96</v>
      </c>
      <c r="M21" s="282">
        <v>-2.4900000000000002</v>
      </c>
      <c r="N21" s="249"/>
      <c r="O21" s="283"/>
      <c r="P21" s="279"/>
    </row>
    <row r="22" spans="1:16" s="284" customFormat="1">
      <c r="A22" s="279"/>
      <c r="B22" s="249"/>
      <c r="C22" s="249"/>
      <c r="D22" s="249"/>
      <c r="E22" s="249"/>
      <c r="F22" s="249"/>
      <c r="G22" s="1128" t="s">
        <v>492</v>
      </c>
      <c r="H22" s="1129"/>
      <c r="I22" s="1129"/>
      <c r="J22" s="1130"/>
      <c r="K22" s="285">
        <v>97.5</v>
      </c>
      <c r="L22" s="286">
        <v>98.3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2131449</v>
      </c>
      <c r="L32" s="294">
        <v>21142</v>
      </c>
      <c r="M32" s="295">
        <v>42301</v>
      </c>
      <c r="N32" s="296">
        <v>-50</v>
      </c>
    </row>
    <row r="33" spans="1:16" ht="13.5" customHeight="1">
      <c r="A33" s="248"/>
      <c r="B33" s="244"/>
      <c r="C33" s="244"/>
      <c r="D33" s="244"/>
      <c r="E33" s="244"/>
      <c r="F33" s="244"/>
      <c r="G33" s="1119" t="s">
        <v>497</v>
      </c>
      <c r="H33" s="1120"/>
      <c r="I33" s="1120"/>
      <c r="J33" s="1121"/>
      <c r="K33" s="294" t="s">
        <v>483</v>
      </c>
      <c r="L33" s="294" t="s">
        <v>483</v>
      </c>
      <c r="M33" s="295" t="s">
        <v>483</v>
      </c>
      <c r="N33" s="296" t="s">
        <v>483</v>
      </c>
    </row>
    <row r="34" spans="1:16" ht="27" customHeight="1">
      <c r="A34" s="248"/>
      <c r="B34" s="244"/>
      <c r="C34" s="244"/>
      <c r="D34" s="244"/>
      <c r="E34" s="244"/>
      <c r="F34" s="244"/>
      <c r="G34" s="1119" t="s">
        <v>498</v>
      </c>
      <c r="H34" s="1120"/>
      <c r="I34" s="1120"/>
      <c r="J34" s="1121"/>
      <c r="K34" s="294" t="s">
        <v>483</v>
      </c>
      <c r="L34" s="294" t="s">
        <v>483</v>
      </c>
      <c r="M34" s="295">
        <v>37</v>
      </c>
      <c r="N34" s="296" t="s">
        <v>483</v>
      </c>
    </row>
    <row r="35" spans="1:16" ht="27" customHeight="1">
      <c r="A35" s="248"/>
      <c r="B35" s="244"/>
      <c r="C35" s="244"/>
      <c r="D35" s="244"/>
      <c r="E35" s="244"/>
      <c r="F35" s="244"/>
      <c r="G35" s="1119" t="s">
        <v>499</v>
      </c>
      <c r="H35" s="1120"/>
      <c r="I35" s="1120"/>
      <c r="J35" s="1121"/>
      <c r="K35" s="294">
        <v>1541007</v>
      </c>
      <c r="L35" s="294">
        <v>15285</v>
      </c>
      <c r="M35" s="295">
        <v>17965</v>
      </c>
      <c r="N35" s="296">
        <v>-14.9</v>
      </c>
    </row>
    <row r="36" spans="1:16" ht="27" customHeight="1">
      <c r="A36" s="248"/>
      <c r="B36" s="244"/>
      <c r="C36" s="244"/>
      <c r="D36" s="244"/>
      <c r="E36" s="244"/>
      <c r="F36" s="244"/>
      <c r="G36" s="1119" t="s">
        <v>500</v>
      </c>
      <c r="H36" s="1120"/>
      <c r="I36" s="1120"/>
      <c r="J36" s="1121"/>
      <c r="K36" s="294">
        <v>289107</v>
      </c>
      <c r="L36" s="294">
        <v>2868</v>
      </c>
      <c r="M36" s="295">
        <v>1746</v>
      </c>
      <c r="N36" s="296">
        <v>64.3</v>
      </c>
    </row>
    <row r="37" spans="1:16" ht="13.5" customHeight="1">
      <c r="A37" s="248"/>
      <c r="B37" s="244"/>
      <c r="C37" s="244"/>
      <c r="D37" s="244"/>
      <c r="E37" s="244"/>
      <c r="F37" s="244"/>
      <c r="G37" s="1119" t="s">
        <v>501</v>
      </c>
      <c r="H37" s="1120"/>
      <c r="I37" s="1120"/>
      <c r="J37" s="1121"/>
      <c r="K37" s="294">
        <v>113258</v>
      </c>
      <c r="L37" s="294">
        <v>1123</v>
      </c>
      <c r="M37" s="295">
        <v>1139</v>
      </c>
      <c r="N37" s="296">
        <v>-1.4</v>
      </c>
    </row>
    <row r="38" spans="1:16" ht="27" customHeight="1">
      <c r="A38" s="248"/>
      <c r="B38" s="244"/>
      <c r="C38" s="244"/>
      <c r="D38" s="244"/>
      <c r="E38" s="244"/>
      <c r="F38" s="244"/>
      <c r="G38" s="1122" t="s">
        <v>502</v>
      </c>
      <c r="H38" s="1123"/>
      <c r="I38" s="1123"/>
      <c r="J38" s="1124"/>
      <c r="K38" s="297" t="s">
        <v>483</v>
      </c>
      <c r="L38" s="297" t="s">
        <v>483</v>
      </c>
      <c r="M38" s="298">
        <v>1</v>
      </c>
      <c r="N38" s="299" t="s">
        <v>483</v>
      </c>
      <c r="O38" s="293"/>
    </row>
    <row r="39" spans="1:16">
      <c r="A39" s="248"/>
      <c r="B39" s="244"/>
      <c r="C39" s="244"/>
      <c r="D39" s="244"/>
      <c r="E39" s="244"/>
      <c r="F39" s="244"/>
      <c r="G39" s="1122" t="s">
        <v>503</v>
      </c>
      <c r="H39" s="1123"/>
      <c r="I39" s="1123"/>
      <c r="J39" s="1124"/>
      <c r="K39" s="300">
        <v>-874719</v>
      </c>
      <c r="L39" s="300">
        <v>-8676</v>
      </c>
      <c r="M39" s="301">
        <v>-6957</v>
      </c>
      <c r="N39" s="302">
        <v>24.7</v>
      </c>
      <c r="O39" s="293"/>
    </row>
    <row r="40" spans="1:16" ht="27" customHeight="1">
      <c r="A40" s="248"/>
      <c r="B40" s="244"/>
      <c r="C40" s="244"/>
      <c r="D40" s="244"/>
      <c r="E40" s="244"/>
      <c r="F40" s="244"/>
      <c r="G40" s="1119" t="s">
        <v>504</v>
      </c>
      <c r="H40" s="1120"/>
      <c r="I40" s="1120"/>
      <c r="J40" s="1121"/>
      <c r="K40" s="300">
        <v>-2885299</v>
      </c>
      <c r="L40" s="300">
        <v>-28620</v>
      </c>
      <c r="M40" s="301">
        <v>-37780</v>
      </c>
      <c r="N40" s="302">
        <v>-24.2</v>
      </c>
      <c r="O40" s="293"/>
    </row>
    <row r="41" spans="1:16">
      <c r="A41" s="248"/>
      <c r="B41" s="244"/>
      <c r="C41" s="244"/>
      <c r="D41" s="244"/>
      <c r="E41" s="244"/>
      <c r="F41" s="244"/>
      <c r="G41" s="1125" t="s">
        <v>281</v>
      </c>
      <c r="H41" s="1126"/>
      <c r="I41" s="1126"/>
      <c r="J41" s="1127"/>
      <c r="K41" s="294">
        <v>314803</v>
      </c>
      <c r="L41" s="300">
        <v>3123</v>
      </c>
      <c r="M41" s="301">
        <v>18452</v>
      </c>
      <c r="N41" s="302">
        <v>-83.1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3212324</v>
      </c>
      <c r="J51" s="320">
        <v>33546</v>
      </c>
      <c r="K51" s="321">
        <v>-18.2</v>
      </c>
      <c r="L51" s="322">
        <v>47847</v>
      </c>
      <c r="M51" s="323">
        <v>16.600000000000001</v>
      </c>
      <c r="N51" s="324">
        <v>-34.799999999999997</v>
      </c>
    </row>
    <row r="52" spans="1:14">
      <c r="A52" s="248"/>
      <c r="B52" s="244"/>
      <c r="C52" s="244"/>
      <c r="D52" s="244"/>
      <c r="E52" s="244"/>
      <c r="F52" s="244"/>
      <c r="G52" s="325"/>
      <c r="H52" s="326" t="s">
        <v>515</v>
      </c>
      <c r="I52" s="327">
        <v>2106704</v>
      </c>
      <c r="J52" s="328">
        <v>22000</v>
      </c>
      <c r="K52" s="329">
        <v>-9.5</v>
      </c>
      <c r="L52" s="330">
        <v>27406</v>
      </c>
      <c r="M52" s="331">
        <v>7.2</v>
      </c>
      <c r="N52" s="332">
        <v>-16.7</v>
      </c>
    </row>
    <row r="53" spans="1:14">
      <c r="A53" s="248"/>
      <c r="B53" s="244"/>
      <c r="C53" s="244"/>
      <c r="D53" s="244"/>
      <c r="E53" s="244"/>
      <c r="F53" s="244"/>
      <c r="G53" s="310" t="s">
        <v>516</v>
      </c>
      <c r="H53" s="311"/>
      <c r="I53" s="319">
        <v>2794069</v>
      </c>
      <c r="J53" s="320">
        <v>29130</v>
      </c>
      <c r="K53" s="321">
        <v>-13.2</v>
      </c>
      <c r="L53" s="322">
        <v>44162</v>
      </c>
      <c r="M53" s="323">
        <v>-7.7</v>
      </c>
      <c r="N53" s="324">
        <v>-5.5</v>
      </c>
    </row>
    <row r="54" spans="1:14">
      <c r="A54" s="248"/>
      <c r="B54" s="244"/>
      <c r="C54" s="244"/>
      <c r="D54" s="244"/>
      <c r="E54" s="244"/>
      <c r="F54" s="244"/>
      <c r="G54" s="325"/>
      <c r="H54" s="326" t="s">
        <v>515</v>
      </c>
      <c r="I54" s="327">
        <v>1747234</v>
      </c>
      <c r="J54" s="328">
        <v>18216</v>
      </c>
      <c r="K54" s="329">
        <v>-17.2</v>
      </c>
      <c r="L54" s="330">
        <v>24931</v>
      </c>
      <c r="M54" s="331">
        <v>-9</v>
      </c>
      <c r="N54" s="332">
        <v>-8.1999999999999993</v>
      </c>
    </row>
    <row r="55" spans="1:14">
      <c r="A55" s="248"/>
      <c r="B55" s="244"/>
      <c r="C55" s="244"/>
      <c r="D55" s="244"/>
      <c r="E55" s="244"/>
      <c r="F55" s="244"/>
      <c r="G55" s="310" t="s">
        <v>517</v>
      </c>
      <c r="H55" s="311"/>
      <c r="I55" s="319">
        <v>2526882</v>
      </c>
      <c r="J55" s="320">
        <v>26391</v>
      </c>
      <c r="K55" s="321">
        <v>-9.4</v>
      </c>
      <c r="L55" s="322">
        <v>48103</v>
      </c>
      <c r="M55" s="323">
        <v>8.9</v>
      </c>
      <c r="N55" s="324">
        <v>-18.3</v>
      </c>
    </row>
    <row r="56" spans="1:14">
      <c r="A56" s="248"/>
      <c r="B56" s="244"/>
      <c r="C56" s="244"/>
      <c r="D56" s="244"/>
      <c r="E56" s="244"/>
      <c r="F56" s="244"/>
      <c r="G56" s="325"/>
      <c r="H56" s="326" t="s">
        <v>515</v>
      </c>
      <c r="I56" s="327">
        <v>1465195</v>
      </c>
      <c r="J56" s="328">
        <v>15303</v>
      </c>
      <c r="K56" s="329">
        <v>-16</v>
      </c>
      <c r="L56" s="330">
        <v>22640</v>
      </c>
      <c r="M56" s="331">
        <v>-9.1999999999999993</v>
      </c>
      <c r="N56" s="332">
        <v>-6.8</v>
      </c>
    </row>
    <row r="57" spans="1:14">
      <c r="A57" s="248"/>
      <c r="B57" s="244"/>
      <c r="C57" s="244"/>
      <c r="D57" s="244"/>
      <c r="E57" s="244"/>
      <c r="F57" s="244"/>
      <c r="G57" s="310" t="s">
        <v>518</v>
      </c>
      <c r="H57" s="311"/>
      <c r="I57" s="319">
        <v>2661078</v>
      </c>
      <c r="J57" s="320">
        <v>26316</v>
      </c>
      <c r="K57" s="321">
        <v>-0.3</v>
      </c>
      <c r="L57" s="322">
        <v>45761</v>
      </c>
      <c r="M57" s="323">
        <v>-4.9000000000000004</v>
      </c>
      <c r="N57" s="324">
        <v>4.5999999999999996</v>
      </c>
    </row>
    <row r="58" spans="1:14">
      <c r="A58" s="248"/>
      <c r="B58" s="244"/>
      <c r="C58" s="244"/>
      <c r="D58" s="244"/>
      <c r="E58" s="244"/>
      <c r="F58" s="244"/>
      <c r="G58" s="325"/>
      <c r="H58" s="326" t="s">
        <v>515</v>
      </c>
      <c r="I58" s="327">
        <v>1147928</v>
      </c>
      <c r="J58" s="328">
        <v>11352</v>
      </c>
      <c r="K58" s="329">
        <v>-25.8</v>
      </c>
      <c r="L58" s="330">
        <v>24777</v>
      </c>
      <c r="M58" s="331">
        <v>9.4</v>
      </c>
      <c r="N58" s="332">
        <v>-35.200000000000003</v>
      </c>
    </row>
    <row r="59" spans="1:14">
      <c r="A59" s="248"/>
      <c r="B59" s="244"/>
      <c r="C59" s="244"/>
      <c r="D59" s="244"/>
      <c r="E59" s="244"/>
      <c r="F59" s="244"/>
      <c r="G59" s="310" t="s">
        <v>519</v>
      </c>
      <c r="H59" s="311"/>
      <c r="I59" s="319">
        <v>3515864</v>
      </c>
      <c r="J59" s="320">
        <v>34874</v>
      </c>
      <c r="K59" s="321">
        <v>32.5</v>
      </c>
      <c r="L59" s="322">
        <v>56255</v>
      </c>
      <c r="M59" s="323">
        <v>22.9</v>
      </c>
      <c r="N59" s="324">
        <v>9.6</v>
      </c>
    </row>
    <row r="60" spans="1:14">
      <c r="A60" s="248"/>
      <c r="B60" s="244"/>
      <c r="C60" s="244"/>
      <c r="D60" s="244"/>
      <c r="E60" s="244"/>
      <c r="F60" s="244"/>
      <c r="G60" s="325"/>
      <c r="H60" s="326" t="s">
        <v>515</v>
      </c>
      <c r="I60" s="333">
        <v>1457362</v>
      </c>
      <c r="J60" s="328">
        <v>14456</v>
      </c>
      <c r="K60" s="329">
        <v>27.3</v>
      </c>
      <c r="L60" s="330">
        <v>26957</v>
      </c>
      <c r="M60" s="331">
        <v>8.8000000000000007</v>
      </c>
      <c r="N60" s="332">
        <v>18.5</v>
      </c>
    </row>
    <row r="61" spans="1:14">
      <c r="A61" s="248"/>
      <c r="B61" s="244"/>
      <c r="C61" s="244"/>
      <c r="D61" s="244"/>
      <c r="E61" s="244"/>
      <c r="F61" s="244"/>
      <c r="G61" s="310" t="s">
        <v>520</v>
      </c>
      <c r="H61" s="334"/>
      <c r="I61" s="335">
        <v>2942043</v>
      </c>
      <c r="J61" s="336">
        <v>30051</v>
      </c>
      <c r="K61" s="337">
        <v>-1.7</v>
      </c>
      <c r="L61" s="338">
        <v>48426</v>
      </c>
      <c r="M61" s="339">
        <v>7.2</v>
      </c>
      <c r="N61" s="324">
        <v>-8.9</v>
      </c>
    </row>
    <row r="62" spans="1:14">
      <c r="A62" s="248"/>
      <c r="B62" s="244"/>
      <c r="C62" s="244"/>
      <c r="D62" s="244"/>
      <c r="E62" s="244"/>
      <c r="F62" s="244"/>
      <c r="G62" s="325"/>
      <c r="H62" s="326" t="s">
        <v>515</v>
      </c>
      <c r="I62" s="327">
        <v>1584885</v>
      </c>
      <c r="J62" s="328">
        <v>16265</v>
      </c>
      <c r="K62" s="329">
        <v>-8.1999999999999993</v>
      </c>
      <c r="L62" s="330">
        <v>25342</v>
      </c>
      <c r="M62" s="331">
        <v>1.4</v>
      </c>
      <c r="N62" s="332">
        <v>-9.6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20.56</v>
      </c>
      <c r="G47" s="12">
        <v>22.27</v>
      </c>
      <c r="H47" s="12">
        <v>29.04</v>
      </c>
      <c r="I47" s="12">
        <v>33.11</v>
      </c>
      <c r="J47" s="13">
        <v>33.01</v>
      </c>
    </row>
    <row r="48" spans="2:10" ht="57.75" customHeight="1">
      <c r="B48" s="14"/>
      <c r="C48" s="1139" t="s">
        <v>4</v>
      </c>
      <c r="D48" s="1139"/>
      <c r="E48" s="1140"/>
      <c r="F48" s="15">
        <v>8.43</v>
      </c>
      <c r="G48" s="16">
        <v>9.65</v>
      </c>
      <c r="H48" s="16">
        <v>8.86</v>
      </c>
      <c r="I48" s="16">
        <v>8.67</v>
      </c>
      <c r="J48" s="17">
        <v>9.01</v>
      </c>
    </row>
    <row r="49" spans="2:10" ht="57.75" customHeight="1" thickBot="1">
      <c r="B49" s="18"/>
      <c r="C49" s="1141" t="s">
        <v>5</v>
      </c>
      <c r="D49" s="1141"/>
      <c r="E49" s="1142"/>
      <c r="F49" s="19">
        <v>2.08</v>
      </c>
      <c r="G49" s="20">
        <v>3.28</v>
      </c>
      <c r="H49" s="20">
        <v>5.71</v>
      </c>
      <c r="I49" s="20">
        <v>4.46</v>
      </c>
      <c r="J49" s="21">
        <v>1.25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527</v>
      </c>
      <c r="D34" s="1149"/>
      <c r="E34" s="1150"/>
      <c r="F34" s="32">
        <v>5.59</v>
      </c>
      <c r="G34" s="33">
        <v>6.98</v>
      </c>
      <c r="H34" s="33">
        <v>8.68</v>
      </c>
      <c r="I34" s="33">
        <v>10.72</v>
      </c>
      <c r="J34" s="34">
        <v>10.69</v>
      </c>
      <c r="K34" s="22"/>
      <c r="L34" s="22"/>
      <c r="M34" s="22"/>
      <c r="N34" s="22"/>
      <c r="O34" s="22"/>
      <c r="P34" s="22"/>
    </row>
    <row r="35" spans="1:16" ht="39" customHeight="1">
      <c r="A35" s="22"/>
      <c r="B35" s="35"/>
      <c r="C35" s="1143" t="s">
        <v>528</v>
      </c>
      <c r="D35" s="1144"/>
      <c r="E35" s="1145"/>
      <c r="F35" s="36">
        <v>8.19</v>
      </c>
      <c r="G35" s="37">
        <v>9.31</v>
      </c>
      <c r="H35" s="37">
        <v>7.98</v>
      </c>
      <c r="I35" s="37">
        <v>8.16</v>
      </c>
      <c r="J35" s="38">
        <v>8.7100000000000009</v>
      </c>
      <c r="K35" s="22"/>
      <c r="L35" s="22"/>
      <c r="M35" s="22"/>
      <c r="N35" s="22"/>
      <c r="O35" s="22"/>
      <c r="P35" s="22"/>
    </row>
    <row r="36" spans="1:16" ht="39" customHeight="1">
      <c r="A36" s="22"/>
      <c r="B36" s="35"/>
      <c r="C36" s="1143" t="s">
        <v>529</v>
      </c>
      <c r="D36" s="1144"/>
      <c r="E36" s="1145"/>
      <c r="F36" s="36">
        <v>0.47</v>
      </c>
      <c r="G36" s="37">
        <v>2.37</v>
      </c>
      <c r="H36" s="37">
        <v>2.2599999999999998</v>
      </c>
      <c r="I36" s="37">
        <v>2.83</v>
      </c>
      <c r="J36" s="38">
        <v>3.71</v>
      </c>
      <c r="K36" s="22"/>
      <c r="L36" s="22"/>
      <c r="M36" s="22"/>
      <c r="N36" s="22"/>
      <c r="O36" s="22"/>
      <c r="P36" s="22"/>
    </row>
    <row r="37" spans="1:16" ht="39" customHeight="1">
      <c r="A37" s="22"/>
      <c r="B37" s="35"/>
      <c r="C37" s="1143" t="s">
        <v>530</v>
      </c>
      <c r="D37" s="1144"/>
      <c r="E37" s="1145"/>
      <c r="F37" s="36">
        <v>0.1</v>
      </c>
      <c r="G37" s="37">
        <v>0</v>
      </c>
      <c r="H37" s="37">
        <v>0.05</v>
      </c>
      <c r="I37" s="37">
        <v>0.56999999999999995</v>
      </c>
      <c r="J37" s="38">
        <v>0.49</v>
      </c>
      <c r="K37" s="22"/>
      <c r="L37" s="22"/>
      <c r="M37" s="22"/>
      <c r="N37" s="22"/>
      <c r="O37" s="22"/>
      <c r="P37" s="22"/>
    </row>
    <row r="38" spans="1:16" ht="39" customHeight="1">
      <c r="A38" s="22"/>
      <c r="B38" s="35"/>
      <c r="C38" s="1143" t="s">
        <v>531</v>
      </c>
      <c r="D38" s="1144"/>
      <c r="E38" s="1145"/>
      <c r="F38" s="36">
        <v>0.35</v>
      </c>
      <c r="G38" s="37">
        <v>0.23</v>
      </c>
      <c r="H38" s="37">
        <v>0.51</v>
      </c>
      <c r="I38" s="37">
        <v>0.79</v>
      </c>
      <c r="J38" s="38">
        <v>0.45</v>
      </c>
      <c r="K38" s="22"/>
      <c r="L38" s="22"/>
      <c r="M38" s="22"/>
      <c r="N38" s="22"/>
      <c r="O38" s="22"/>
      <c r="P38" s="22"/>
    </row>
    <row r="39" spans="1:16" ht="39" customHeight="1">
      <c r="A39" s="22"/>
      <c r="B39" s="35"/>
      <c r="C39" s="1143" t="s">
        <v>532</v>
      </c>
      <c r="D39" s="1144"/>
      <c r="E39" s="1145"/>
      <c r="F39" s="36">
        <v>0.06</v>
      </c>
      <c r="G39" s="37">
        <v>0.09</v>
      </c>
      <c r="H39" s="37">
        <v>0.18</v>
      </c>
      <c r="I39" s="37">
        <v>0.23</v>
      </c>
      <c r="J39" s="38">
        <v>0.25</v>
      </c>
      <c r="K39" s="22"/>
      <c r="L39" s="22"/>
      <c r="M39" s="22"/>
      <c r="N39" s="22"/>
      <c r="O39" s="22"/>
      <c r="P39" s="22"/>
    </row>
    <row r="40" spans="1:16" ht="39" customHeight="1">
      <c r="A40" s="22"/>
      <c r="B40" s="35"/>
      <c r="C40" s="1143" t="s">
        <v>533</v>
      </c>
      <c r="D40" s="1144"/>
      <c r="E40" s="1145"/>
      <c r="F40" s="36">
        <v>0.17</v>
      </c>
      <c r="G40" s="37">
        <v>0.25</v>
      </c>
      <c r="H40" s="37">
        <v>0.76</v>
      </c>
      <c r="I40" s="37">
        <v>0.37</v>
      </c>
      <c r="J40" s="38">
        <v>0.15</v>
      </c>
      <c r="K40" s="22"/>
      <c r="L40" s="22"/>
      <c r="M40" s="22"/>
      <c r="N40" s="22"/>
      <c r="O40" s="22"/>
      <c r="P40" s="22"/>
    </row>
    <row r="41" spans="1:16" ht="39" customHeight="1">
      <c r="A41" s="22"/>
      <c r="B41" s="35"/>
      <c r="C41" s="1143" t="s">
        <v>534</v>
      </c>
      <c r="D41" s="1144"/>
      <c r="E41" s="1145"/>
      <c r="F41" s="36">
        <v>7.0000000000000007E-2</v>
      </c>
      <c r="G41" s="37">
        <v>0.09</v>
      </c>
      <c r="H41" s="37">
        <v>0.11</v>
      </c>
      <c r="I41" s="37">
        <v>0.13</v>
      </c>
      <c r="J41" s="38">
        <v>0.15</v>
      </c>
      <c r="K41" s="22"/>
      <c r="L41" s="22"/>
      <c r="M41" s="22"/>
      <c r="N41" s="22"/>
      <c r="O41" s="22"/>
      <c r="P41" s="22"/>
    </row>
    <row r="42" spans="1:16" ht="39" customHeight="1">
      <c r="A42" s="22"/>
      <c r="B42" s="39"/>
      <c r="C42" s="1143" t="s">
        <v>535</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536</v>
      </c>
      <c r="D43" s="1147"/>
      <c r="E43" s="1148"/>
      <c r="F43" s="41">
        <v>0.17</v>
      </c>
      <c r="G43" s="42">
        <v>0.15</v>
      </c>
      <c r="H43" s="42">
        <v>0.28999999999999998</v>
      </c>
      <c r="I43" s="42">
        <v>0.41</v>
      </c>
      <c r="J43" s="43">
        <v>0.19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2182</v>
      </c>
      <c r="L45" s="60">
        <v>2216</v>
      </c>
      <c r="M45" s="60">
        <v>2263</v>
      </c>
      <c r="N45" s="60">
        <v>2204</v>
      </c>
      <c r="O45" s="61">
        <v>2131</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1635</v>
      </c>
      <c r="L48" s="64">
        <v>1622</v>
      </c>
      <c r="M48" s="64">
        <v>1416</v>
      </c>
      <c r="N48" s="64">
        <v>1611</v>
      </c>
      <c r="O48" s="65">
        <v>1541</v>
      </c>
      <c r="P48" s="48"/>
      <c r="Q48" s="48"/>
      <c r="R48" s="48"/>
      <c r="S48" s="48"/>
      <c r="T48" s="48"/>
      <c r="U48" s="48"/>
    </row>
    <row r="49" spans="1:21" ht="30.75" customHeight="1">
      <c r="A49" s="48"/>
      <c r="B49" s="1161"/>
      <c r="C49" s="1162"/>
      <c r="D49" s="62"/>
      <c r="E49" s="1153" t="s">
        <v>16</v>
      </c>
      <c r="F49" s="1153"/>
      <c r="G49" s="1153"/>
      <c r="H49" s="1153"/>
      <c r="I49" s="1153"/>
      <c r="J49" s="1154"/>
      <c r="K49" s="63">
        <v>634</v>
      </c>
      <c r="L49" s="64">
        <v>635</v>
      </c>
      <c r="M49" s="64">
        <v>536</v>
      </c>
      <c r="N49" s="64">
        <v>438</v>
      </c>
      <c r="O49" s="65">
        <v>289</v>
      </c>
      <c r="P49" s="48"/>
      <c r="Q49" s="48"/>
      <c r="R49" s="48"/>
      <c r="S49" s="48"/>
      <c r="T49" s="48"/>
      <c r="U49" s="48"/>
    </row>
    <row r="50" spans="1:21" ht="30.75" customHeight="1">
      <c r="A50" s="48"/>
      <c r="B50" s="1161"/>
      <c r="C50" s="1162"/>
      <c r="D50" s="62"/>
      <c r="E50" s="1153" t="s">
        <v>17</v>
      </c>
      <c r="F50" s="1153"/>
      <c r="G50" s="1153"/>
      <c r="H50" s="1153"/>
      <c r="I50" s="1153"/>
      <c r="J50" s="1154"/>
      <c r="K50" s="63">
        <v>115</v>
      </c>
      <c r="L50" s="64">
        <v>114</v>
      </c>
      <c r="M50" s="64">
        <v>114</v>
      </c>
      <c r="N50" s="64">
        <v>114</v>
      </c>
      <c r="O50" s="65">
        <v>113</v>
      </c>
      <c r="P50" s="48"/>
      <c r="Q50" s="48"/>
      <c r="R50" s="48"/>
      <c r="S50" s="48"/>
      <c r="T50" s="48"/>
      <c r="U50" s="48"/>
    </row>
    <row r="51" spans="1:21" ht="30.75" customHeight="1">
      <c r="A51" s="48"/>
      <c r="B51" s="1163"/>
      <c r="C51" s="1164"/>
      <c r="D51" s="66"/>
      <c r="E51" s="1153" t="s">
        <v>18</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3613</v>
      </c>
      <c r="L52" s="64">
        <v>3764</v>
      </c>
      <c r="M52" s="64">
        <v>3692</v>
      </c>
      <c r="N52" s="64">
        <v>3857</v>
      </c>
      <c r="O52" s="65">
        <v>3760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953</v>
      </c>
      <c r="L53" s="69">
        <v>823</v>
      </c>
      <c r="M53" s="69">
        <v>637</v>
      </c>
      <c r="N53" s="69">
        <v>510</v>
      </c>
      <c r="O53" s="70">
        <v>314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2015-04-10T07:31:28Z</cp:lastPrinted>
  <dcterms:created xsi:type="dcterms:W3CDTF">2015-02-17T06:54:51Z</dcterms:created>
  <dcterms:modified xsi:type="dcterms:W3CDTF">2015-05-12T02:04:47Z</dcterms:modified>
  <cp:category/>
</cp:coreProperties>
</file>