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肝炎" sheetId="1" r:id="rId1"/>
    <sheet name="Sheet2" sheetId="2" r:id="rId2"/>
    <sheet name="Sheet3" sheetId="3" r:id="rId3"/>
  </sheets>
  <definedNames>
    <definedName name="_xlnm.Print_Area" localSheetId="0">'肝炎'!$A$1:$J$58</definedName>
  </definedNames>
  <calcPr fullCalcOnLoad="1"/>
</workbook>
</file>

<file path=xl/sharedStrings.xml><?xml version="1.0" encoding="utf-8"?>
<sst xmlns="http://schemas.openxmlformats.org/spreadsheetml/2006/main" count="131" uniqueCount="33">
  <si>
    <t>C型肝炎の結果</t>
  </si>
  <si>
    <t>B型肝炎の結果</t>
  </si>
  <si>
    <t>B型肝炎</t>
  </si>
  <si>
    <t>感染可能性者</t>
  </si>
  <si>
    <t>感染率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</si>
  <si>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</si>
  <si>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</si>
  <si>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</si>
  <si>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</si>
  <si>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</si>
  <si>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</si>
  <si>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</si>
  <si>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</si>
  <si>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</si>
  <si>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</si>
  <si>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</si>
  <si>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</si>
  <si>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</si>
  <si>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</si>
  <si>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</si>
  <si>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</si>
  <si>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</si>
  <si>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</si>
  <si>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</si>
  <si>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恵那市</t>
  </si>
  <si>
    <t>-</t>
  </si>
  <si>
    <t>【中津川市】</t>
  </si>
  <si>
    <t>【恵那市】</t>
  </si>
  <si>
    <t>＜節目外検診＞</t>
  </si>
  <si>
    <t>＜節目検診＞</t>
  </si>
  <si>
    <t>（２）肝炎ウイルス検診実施状況（Ｔ６－７）</t>
  </si>
  <si>
    <t>C型肝炎</t>
  </si>
  <si>
    <t>(平成25年度)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</si>
</sst>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  <numFmt numFmtId="180" formatCode="#,##0.0"/>
    <numFmt numFmtId="181" formatCode="_ &quot;¥&quot;* #,##0.0_ ;_ &quot;¥&quot;* \-#,##0.0_ ;_ &quot;¥&quot;* &quot;-&quot;?_ ;_ @_ "/>
    <numFmt numFmtId="182" formatCode="0.0_ "/>
    <numFmt numFmtId="183" formatCode="#,##0.0_ "/>
    <numFmt numFmtId="184" formatCode="_ * #,##0.0_ ;_ * \-#,##0.0_ ;_ * &quot;-&quot;?_ ;_ @_ "/>
    <numFmt numFmtId="185" formatCode="_ * #,##0.0_ ;_ * \-#,##0.0_ ;_ * &quot;-&quot;_ ;_ @_ "/>
    <numFmt numFmtId="186" formatCode="_ * #,##0_ ;_ * \-#,##0_ ;_ * &quot;-&quot;?_ ;_ @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184" fontId="6" fillId="0" borderId="24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184" fontId="6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41" fontId="6" fillId="0" borderId="43" xfId="0" applyNumberFormat="1" applyFont="1" applyFill="1" applyBorder="1" applyAlignment="1">
      <alignment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vertical="center"/>
    </xf>
    <xf numFmtId="184" fontId="6" fillId="0" borderId="43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vertical="center"/>
    </xf>
    <xf numFmtId="184" fontId="6" fillId="0" borderId="43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/>
    </xf>
    <xf numFmtId="41" fontId="6" fillId="0" borderId="40" xfId="0" applyNumberFormat="1" applyFont="1" applyFill="1" applyBorder="1" applyAlignment="1">
      <alignment/>
    </xf>
    <xf numFmtId="41" fontId="6" fillId="0" borderId="49" xfId="0" applyNumberFormat="1" applyFont="1" applyFill="1" applyBorder="1" applyAlignment="1">
      <alignment vertical="center"/>
    </xf>
    <xf numFmtId="184" fontId="6" fillId="0" borderId="40" xfId="0" applyNumberFormat="1" applyFont="1" applyFill="1" applyBorder="1" applyAlignment="1">
      <alignment vertical="center"/>
    </xf>
    <xf numFmtId="41" fontId="6" fillId="0" borderId="50" xfId="0" applyNumberFormat="1" applyFont="1" applyFill="1" applyBorder="1" applyAlignment="1">
      <alignment vertical="center"/>
    </xf>
    <xf numFmtId="184" fontId="6" fillId="0" borderId="5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41" fontId="6" fillId="0" borderId="17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6" fillId="0" borderId="52" xfId="0" applyNumberFormat="1" applyFont="1" applyFill="1" applyBorder="1" applyAlignment="1">
      <alignment horizontal="right"/>
    </xf>
    <xf numFmtId="41" fontId="6" fillId="0" borderId="53" xfId="0" applyNumberFormat="1" applyFont="1" applyFill="1" applyBorder="1" applyAlignment="1">
      <alignment horizontal="right"/>
    </xf>
    <xf numFmtId="184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vertical="center"/>
    </xf>
    <xf numFmtId="9" fontId="6" fillId="0" borderId="43" xfId="42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9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9" fontId="6" fillId="0" borderId="10" xfId="42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76" fontId="6" fillId="0" borderId="49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62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horizontal="right" vertical="center"/>
    </xf>
    <xf numFmtId="0" fontId="6" fillId="0" borderId="63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/>
    </xf>
    <xf numFmtId="176" fontId="6" fillId="0" borderId="55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178" fontId="6" fillId="0" borderId="43" xfId="42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vertical="center"/>
    </xf>
    <xf numFmtId="178" fontId="6" fillId="0" borderId="24" xfId="42" applyNumberFormat="1" applyFon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0" xfId="42" applyNumberFormat="1" applyFont="1" applyFill="1" applyBorder="1" applyAlignment="1">
      <alignment horizontal="right" vertical="center"/>
    </xf>
    <xf numFmtId="186" fontId="6" fillId="0" borderId="35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horizontal="right" vertical="center"/>
    </xf>
    <xf numFmtId="186" fontId="6" fillId="0" borderId="35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/>
    </xf>
    <xf numFmtId="176" fontId="6" fillId="0" borderId="6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86" fontId="6" fillId="0" borderId="50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/>
    </xf>
    <xf numFmtId="176" fontId="6" fillId="0" borderId="65" xfId="0" applyNumberFormat="1" applyFont="1" applyFill="1" applyBorder="1" applyAlignment="1">
      <alignment/>
    </xf>
    <xf numFmtId="186" fontId="6" fillId="0" borderId="19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distributed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Layout" zoomScaleSheetLayoutView="75" workbookViewId="0" topLeftCell="A1">
      <selection activeCell="H9" sqref="H9"/>
    </sheetView>
  </sheetViews>
  <sheetFormatPr defaultColWidth="9.140625" defaultRowHeight="15"/>
  <cols>
    <col min="1" max="3" width="9.00390625" style="76" customWidth="1"/>
    <col min="4" max="8" width="8.57421875" style="76" customWidth="1"/>
    <col min="9" max="16384" width="9.00390625" style="76" customWidth="1"/>
  </cols>
  <sheetData>
    <row r="1" spans="1:18" s="4" customFormat="1" ht="18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ht="18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0" s="4" customFormat="1" ht="14.25" customHeight="1" thickBot="1">
      <c r="A3" s="5" t="s">
        <v>29</v>
      </c>
      <c r="J3" s="6" t="s">
        <v>32</v>
      </c>
    </row>
    <row r="4" spans="1:13" s="4" customFormat="1" ht="12">
      <c r="A4" s="162"/>
      <c r="B4" s="139"/>
      <c r="C4" s="159"/>
      <c r="D4" s="141" t="s">
        <v>0</v>
      </c>
      <c r="E4" s="142"/>
      <c r="F4" s="142"/>
      <c r="G4" s="142"/>
      <c r="H4" s="142"/>
      <c r="I4" s="141" t="s">
        <v>1</v>
      </c>
      <c r="J4" s="143"/>
      <c r="K4" s="7"/>
      <c r="L4" s="8"/>
      <c r="M4" s="3"/>
    </row>
    <row r="5" spans="1:11" s="4" customFormat="1" ht="12" customHeight="1">
      <c r="A5" s="163"/>
      <c r="B5" s="41" t="s">
        <v>31</v>
      </c>
      <c r="C5" s="9" t="s">
        <v>2</v>
      </c>
      <c r="D5" s="146" t="s">
        <v>3</v>
      </c>
      <c r="E5" s="144"/>
      <c r="F5" s="144"/>
      <c r="G5" s="144"/>
      <c r="H5" s="160" t="s">
        <v>4</v>
      </c>
      <c r="I5" s="155" t="s">
        <v>5</v>
      </c>
      <c r="J5" s="152" t="s">
        <v>4</v>
      </c>
      <c r="K5" s="11"/>
    </row>
    <row r="6" spans="1:11" s="4" customFormat="1" ht="12">
      <c r="A6" s="164" t="s">
        <v>6</v>
      </c>
      <c r="B6" s="38" t="s">
        <v>7</v>
      </c>
      <c r="C6" s="12" t="s">
        <v>7</v>
      </c>
      <c r="D6" s="146" t="s">
        <v>8</v>
      </c>
      <c r="E6" s="144" t="s">
        <v>9</v>
      </c>
      <c r="F6" s="144" t="s">
        <v>10</v>
      </c>
      <c r="G6" s="144" t="s">
        <v>11</v>
      </c>
      <c r="H6" s="161"/>
      <c r="I6" s="156"/>
      <c r="J6" s="153"/>
      <c r="K6" s="11"/>
    </row>
    <row r="7" spans="1:11" s="4" customFormat="1" ht="12.75" thickBot="1">
      <c r="A7" s="164" t="s">
        <v>12</v>
      </c>
      <c r="B7" s="44"/>
      <c r="C7" s="14"/>
      <c r="D7" s="155"/>
      <c r="E7" s="158"/>
      <c r="F7" s="158"/>
      <c r="G7" s="158"/>
      <c r="H7" s="15" t="s">
        <v>13</v>
      </c>
      <c r="I7" s="156"/>
      <c r="J7" s="13" t="s">
        <v>13</v>
      </c>
      <c r="K7" s="11"/>
    </row>
    <row r="8" spans="1:11" s="4" customFormat="1" ht="24" customHeight="1" thickBot="1">
      <c r="A8" s="16" t="s">
        <v>14</v>
      </c>
      <c r="B8" s="19">
        <f>SUM(B9+B10)</f>
        <v>190</v>
      </c>
      <c r="C8" s="18">
        <f>SUM(C9+C10)</f>
        <v>190</v>
      </c>
      <c r="D8" s="19">
        <f aca="true" t="shared" si="0" ref="D8:I8">SUM(D9+D10)</f>
        <v>0</v>
      </c>
      <c r="E8" s="17">
        <f t="shared" si="0"/>
        <v>0</v>
      </c>
      <c r="F8" s="20">
        <f t="shared" si="0"/>
        <v>0</v>
      </c>
      <c r="G8" s="17">
        <f t="shared" si="0"/>
        <v>0</v>
      </c>
      <c r="H8" s="21">
        <f>G8/B8*100</f>
        <v>0</v>
      </c>
      <c r="I8" s="22">
        <f t="shared" si="0"/>
        <v>0</v>
      </c>
      <c r="J8" s="23">
        <f>I8/C8*100</f>
        <v>0</v>
      </c>
      <c r="K8" s="11"/>
    </row>
    <row r="9" spans="1:11" s="4" customFormat="1" ht="24" customHeight="1">
      <c r="A9" s="165" t="s">
        <v>23</v>
      </c>
      <c r="B9" s="26">
        <v>97</v>
      </c>
      <c r="C9" s="25">
        <v>97</v>
      </c>
      <c r="D9" s="26">
        <v>0</v>
      </c>
      <c r="E9" s="24">
        <v>0</v>
      </c>
      <c r="F9" s="27">
        <v>0</v>
      </c>
      <c r="G9" s="24">
        <v>0</v>
      </c>
      <c r="H9" s="28">
        <f>G9/B9*100</f>
        <v>0</v>
      </c>
      <c r="I9" s="29">
        <v>0</v>
      </c>
      <c r="J9" s="30">
        <f>I9/C9*100</f>
        <v>0</v>
      </c>
      <c r="K9" s="11"/>
    </row>
    <row r="10" spans="1:11" s="4" customFormat="1" ht="24" customHeight="1" thickBot="1">
      <c r="A10" s="43" t="s">
        <v>24</v>
      </c>
      <c r="B10" s="33">
        <v>93</v>
      </c>
      <c r="C10" s="32">
        <v>93</v>
      </c>
      <c r="D10" s="33">
        <v>0</v>
      </c>
      <c r="E10" s="31">
        <v>0</v>
      </c>
      <c r="F10" s="34">
        <v>0</v>
      </c>
      <c r="G10" s="31">
        <v>0</v>
      </c>
      <c r="H10" s="35">
        <f>G10/B10*100</f>
        <v>0</v>
      </c>
      <c r="I10" s="36">
        <v>0</v>
      </c>
      <c r="J10" s="37">
        <f>I10/C10*100</f>
        <v>0</v>
      </c>
      <c r="K10" s="11"/>
    </row>
    <row r="11" spans="1:11" s="4" customFormat="1" ht="12.7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11"/>
    </row>
    <row r="12" spans="1:18" s="4" customFormat="1" ht="14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P12" s="11"/>
      <c r="Q12" s="11"/>
      <c r="R12" s="3"/>
    </row>
    <row r="13" spans="1:10" s="4" customFormat="1" ht="14.25" customHeight="1" thickBot="1">
      <c r="A13" s="5" t="s">
        <v>28</v>
      </c>
      <c r="J13" s="6" t="s">
        <v>32</v>
      </c>
    </row>
    <row r="14" spans="1:10" s="4" customFormat="1" ht="14.25" customHeight="1">
      <c r="A14" s="136" t="s">
        <v>15</v>
      </c>
      <c r="B14" s="139"/>
      <c r="C14" s="140"/>
      <c r="D14" s="141" t="s">
        <v>0</v>
      </c>
      <c r="E14" s="142"/>
      <c r="F14" s="142"/>
      <c r="G14" s="142"/>
      <c r="H14" s="143"/>
      <c r="I14" s="142" t="s">
        <v>1</v>
      </c>
      <c r="J14" s="143"/>
    </row>
    <row r="15" spans="1:10" s="4" customFormat="1" ht="14.25" customHeight="1">
      <c r="A15" s="137"/>
      <c r="B15" s="41" t="s">
        <v>31</v>
      </c>
      <c r="C15" s="10" t="s">
        <v>2</v>
      </c>
      <c r="D15" s="146" t="s">
        <v>3</v>
      </c>
      <c r="E15" s="144"/>
      <c r="F15" s="144"/>
      <c r="G15" s="144"/>
      <c r="H15" s="147" t="s">
        <v>4</v>
      </c>
      <c r="I15" s="149" t="s">
        <v>5</v>
      </c>
      <c r="J15" s="152" t="s">
        <v>4</v>
      </c>
    </row>
    <row r="16" spans="1:10" s="4" customFormat="1" ht="14.25" customHeight="1">
      <c r="A16" s="137"/>
      <c r="B16" s="38" t="s">
        <v>7</v>
      </c>
      <c r="C16" s="42" t="s">
        <v>7</v>
      </c>
      <c r="D16" s="146" t="s">
        <v>8</v>
      </c>
      <c r="E16" s="144" t="s">
        <v>9</v>
      </c>
      <c r="F16" s="144" t="s">
        <v>10</v>
      </c>
      <c r="G16" s="144" t="s">
        <v>11</v>
      </c>
      <c r="H16" s="148"/>
      <c r="I16" s="150"/>
      <c r="J16" s="153"/>
    </row>
    <row r="17" spans="1:10" s="4" customFormat="1" ht="14.25" customHeight="1" thickBot="1">
      <c r="A17" s="138"/>
      <c r="B17" s="44"/>
      <c r="C17" s="45"/>
      <c r="D17" s="154"/>
      <c r="E17" s="145"/>
      <c r="F17" s="145"/>
      <c r="G17" s="145"/>
      <c r="H17" s="46" t="s">
        <v>13</v>
      </c>
      <c r="I17" s="151"/>
      <c r="J17" s="47" t="s">
        <v>13</v>
      </c>
    </row>
    <row r="18" spans="1:10" s="4" customFormat="1" ht="14.25" customHeight="1">
      <c r="A18" s="48" t="s">
        <v>16</v>
      </c>
      <c r="B18" s="49">
        <f aca="true" t="shared" si="1" ref="B18:F24">B33+B47</f>
        <v>83</v>
      </c>
      <c r="C18" s="50">
        <f>C33+C47</f>
        <v>83</v>
      </c>
      <c r="D18" s="51">
        <f>D33+D47</f>
        <v>0</v>
      </c>
      <c r="E18" s="51">
        <f>E33+E47</f>
        <v>0</v>
      </c>
      <c r="F18" s="52">
        <f>F33+F47</f>
        <v>0</v>
      </c>
      <c r="G18" s="53">
        <f aca="true" t="shared" si="2" ref="G18:G25">SUM(D18:F18)</f>
        <v>0</v>
      </c>
      <c r="H18" s="54">
        <f>G18/B18*100</f>
        <v>0</v>
      </c>
      <c r="I18" s="55">
        <f aca="true" t="shared" si="3" ref="I18:I24">I33+I47</f>
        <v>0</v>
      </c>
      <c r="J18" s="56">
        <f>I18/C18*100</f>
        <v>0</v>
      </c>
    </row>
    <row r="19" spans="1:10" s="4" customFormat="1" ht="14.25" customHeight="1">
      <c r="A19" s="57" t="s">
        <v>17</v>
      </c>
      <c r="B19" s="49">
        <f t="shared" si="1"/>
        <v>161</v>
      </c>
      <c r="C19" s="58">
        <f t="shared" si="1"/>
        <v>161</v>
      </c>
      <c r="D19" s="51">
        <f t="shared" si="1"/>
        <v>0</v>
      </c>
      <c r="E19" s="51">
        <f t="shared" si="1"/>
        <v>0</v>
      </c>
      <c r="F19" s="59">
        <f t="shared" si="1"/>
        <v>0</v>
      </c>
      <c r="G19" s="60">
        <f t="shared" si="2"/>
        <v>0</v>
      </c>
      <c r="H19" s="25">
        <f>G19/B19*100</f>
        <v>0</v>
      </c>
      <c r="I19" s="55">
        <f t="shared" si="3"/>
        <v>1</v>
      </c>
      <c r="J19" s="30">
        <f>I19/C19*100</f>
        <v>0.6211180124223602</v>
      </c>
    </row>
    <row r="20" spans="1:10" s="4" customFormat="1" ht="14.25" customHeight="1">
      <c r="A20" s="57" t="s">
        <v>18</v>
      </c>
      <c r="B20" s="49">
        <f t="shared" si="1"/>
        <v>175</v>
      </c>
      <c r="C20" s="58">
        <f t="shared" si="1"/>
        <v>176</v>
      </c>
      <c r="D20" s="51">
        <f t="shared" si="1"/>
        <v>0</v>
      </c>
      <c r="E20" s="51">
        <f t="shared" si="1"/>
        <v>0</v>
      </c>
      <c r="F20" s="59">
        <f t="shared" si="1"/>
        <v>0</v>
      </c>
      <c r="G20" s="60">
        <f t="shared" si="2"/>
        <v>0</v>
      </c>
      <c r="H20" s="25">
        <f aca="true" t="shared" si="4" ref="H20:H25">G20/B20*100</f>
        <v>0</v>
      </c>
      <c r="I20" s="55">
        <f t="shared" si="3"/>
        <v>0</v>
      </c>
      <c r="J20" s="30">
        <f>I20/C20*100</f>
        <v>0</v>
      </c>
    </row>
    <row r="21" spans="1:10" s="4" customFormat="1" ht="14.25" customHeight="1">
      <c r="A21" s="57" t="s">
        <v>19</v>
      </c>
      <c r="B21" s="49">
        <f t="shared" si="1"/>
        <v>181</v>
      </c>
      <c r="C21" s="58">
        <f t="shared" si="1"/>
        <v>181</v>
      </c>
      <c r="D21" s="51">
        <f t="shared" si="1"/>
        <v>0</v>
      </c>
      <c r="E21" s="51">
        <f t="shared" si="1"/>
        <v>0</v>
      </c>
      <c r="F21" s="59">
        <f t="shared" si="1"/>
        <v>0</v>
      </c>
      <c r="G21" s="60">
        <f t="shared" si="2"/>
        <v>0</v>
      </c>
      <c r="H21" s="25">
        <f t="shared" si="4"/>
        <v>0</v>
      </c>
      <c r="I21" s="55">
        <f t="shared" si="3"/>
        <v>0</v>
      </c>
      <c r="J21" s="30">
        <f>I21/C21*100</f>
        <v>0</v>
      </c>
    </row>
    <row r="22" spans="1:10" s="4" customFormat="1" ht="14.25" customHeight="1">
      <c r="A22" s="57" t="s">
        <v>20</v>
      </c>
      <c r="B22" s="49">
        <f t="shared" si="1"/>
        <v>328</v>
      </c>
      <c r="C22" s="58">
        <f t="shared" si="1"/>
        <v>328</v>
      </c>
      <c r="D22" s="51">
        <f t="shared" si="1"/>
        <v>0</v>
      </c>
      <c r="E22" s="51">
        <f t="shared" si="1"/>
        <v>0</v>
      </c>
      <c r="F22" s="59">
        <f t="shared" si="1"/>
        <v>0</v>
      </c>
      <c r="G22" s="60">
        <f t="shared" si="2"/>
        <v>0</v>
      </c>
      <c r="H22" s="30">
        <f t="shared" si="4"/>
        <v>0</v>
      </c>
      <c r="I22" s="55">
        <f t="shared" si="3"/>
        <v>2</v>
      </c>
      <c r="J22" s="61">
        <f>I22/C22*100</f>
        <v>0.6097560975609756</v>
      </c>
    </row>
    <row r="23" spans="1:10" s="4" customFormat="1" ht="14.25" customHeight="1">
      <c r="A23" s="57" t="s">
        <v>21</v>
      </c>
      <c r="B23" s="49">
        <f t="shared" si="1"/>
        <v>86</v>
      </c>
      <c r="C23" s="58">
        <f t="shared" si="1"/>
        <v>86</v>
      </c>
      <c r="D23" s="51">
        <f t="shared" si="1"/>
        <v>0</v>
      </c>
      <c r="E23" s="51">
        <f t="shared" si="1"/>
        <v>0</v>
      </c>
      <c r="F23" s="59">
        <f t="shared" si="1"/>
        <v>0</v>
      </c>
      <c r="G23" s="60">
        <f t="shared" si="2"/>
        <v>0</v>
      </c>
      <c r="H23" s="25">
        <f t="shared" si="4"/>
        <v>0</v>
      </c>
      <c r="I23" s="55">
        <f t="shared" si="3"/>
        <v>1</v>
      </c>
      <c r="J23" s="30">
        <f>I23/C23*100</f>
        <v>1.1627906976744187</v>
      </c>
    </row>
    <row r="24" spans="1:10" s="4" customFormat="1" ht="14.25" customHeight="1" thickBot="1">
      <c r="A24" s="62" t="s">
        <v>22</v>
      </c>
      <c r="B24" s="49">
        <f t="shared" si="1"/>
        <v>54</v>
      </c>
      <c r="C24" s="63">
        <f t="shared" si="1"/>
        <v>54</v>
      </c>
      <c r="D24" s="51">
        <f t="shared" si="1"/>
        <v>0</v>
      </c>
      <c r="E24" s="51">
        <f t="shared" si="1"/>
        <v>0</v>
      </c>
      <c r="F24" s="59">
        <f t="shared" si="1"/>
        <v>0</v>
      </c>
      <c r="G24" s="64">
        <f t="shared" si="2"/>
        <v>0</v>
      </c>
      <c r="H24" s="65">
        <f t="shared" si="4"/>
        <v>0</v>
      </c>
      <c r="I24" s="66">
        <f t="shared" si="3"/>
        <v>0</v>
      </c>
      <c r="J24" s="67">
        <f>I24/C24*100</f>
        <v>0</v>
      </c>
    </row>
    <row r="25" spans="1:10" s="4" customFormat="1" ht="14.25" customHeight="1" thickBot="1">
      <c r="A25" s="68" t="s">
        <v>11</v>
      </c>
      <c r="B25" s="69">
        <f>SUM(B18:B24)</f>
        <v>1068</v>
      </c>
      <c r="C25" s="70">
        <f>SUM(C18:C24)</f>
        <v>1069</v>
      </c>
      <c r="D25" s="71">
        <f>SUM(D18:D24)</f>
        <v>0</v>
      </c>
      <c r="E25" s="71">
        <f>SUM(E18:E24)</f>
        <v>0</v>
      </c>
      <c r="F25" s="72">
        <f>SUM(F18:F24)</f>
        <v>0</v>
      </c>
      <c r="G25" s="17">
        <f t="shared" si="2"/>
        <v>0</v>
      </c>
      <c r="H25" s="73">
        <f t="shared" si="4"/>
        <v>0</v>
      </c>
      <c r="I25" s="74">
        <f>SUM(I18:I24)</f>
        <v>4</v>
      </c>
      <c r="J25" s="23">
        <f>I25/C25*100</f>
        <v>0.37418147801683815</v>
      </c>
    </row>
    <row r="26" s="4" customFormat="1" ht="14.25" customHeight="1"/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s="4" customFormat="1" ht="14.25" customHeight="1" thickBot="1">
      <c r="A28" s="77" t="s">
        <v>26</v>
      </c>
      <c r="J28" s="6" t="s">
        <v>32</v>
      </c>
    </row>
    <row r="29" spans="1:10" s="4" customFormat="1" ht="14.25" customHeight="1">
      <c r="A29" s="136" t="s">
        <v>15</v>
      </c>
      <c r="B29" s="139"/>
      <c r="C29" s="140"/>
      <c r="D29" s="141" t="s">
        <v>0</v>
      </c>
      <c r="E29" s="142"/>
      <c r="F29" s="142"/>
      <c r="G29" s="142"/>
      <c r="H29" s="143"/>
      <c r="I29" s="142" t="s">
        <v>1</v>
      </c>
      <c r="J29" s="143"/>
    </row>
    <row r="30" spans="1:10" s="4" customFormat="1" ht="14.25" customHeight="1">
      <c r="A30" s="137"/>
      <c r="B30" s="41" t="s">
        <v>31</v>
      </c>
      <c r="C30" s="10" t="s">
        <v>2</v>
      </c>
      <c r="D30" s="146" t="s">
        <v>3</v>
      </c>
      <c r="E30" s="144"/>
      <c r="F30" s="144"/>
      <c r="G30" s="144"/>
      <c r="H30" s="147" t="s">
        <v>4</v>
      </c>
      <c r="I30" s="149" t="s">
        <v>5</v>
      </c>
      <c r="J30" s="152" t="s">
        <v>4</v>
      </c>
    </row>
    <row r="31" spans="1:10" s="4" customFormat="1" ht="14.25" customHeight="1">
      <c r="A31" s="137"/>
      <c r="B31" s="38" t="s">
        <v>7</v>
      </c>
      <c r="C31" s="42" t="s">
        <v>7</v>
      </c>
      <c r="D31" s="146" t="s">
        <v>8</v>
      </c>
      <c r="E31" s="144" t="s">
        <v>9</v>
      </c>
      <c r="F31" s="144" t="s">
        <v>10</v>
      </c>
      <c r="G31" s="144" t="s">
        <v>11</v>
      </c>
      <c r="H31" s="148"/>
      <c r="I31" s="150"/>
      <c r="J31" s="153"/>
    </row>
    <row r="32" spans="1:10" s="4" customFormat="1" ht="14.25" customHeight="1" thickBot="1">
      <c r="A32" s="138"/>
      <c r="B32" s="38"/>
      <c r="C32" s="42"/>
      <c r="D32" s="154"/>
      <c r="E32" s="145"/>
      <c r="F32" s="145"/>
      <c r="G32" s="145"/>
      <c r="H32" s="46" t="s">
        <v>13</v>
      </c>
      <c r="I32" s="151"/>
      <c r="J32" s="47" t="s">
        <v>13</v>
      </c>
    </row>
    <row r="33" spans="1:10" s="4" customFormat="1" ht="14.25" customHeight="1">
      <c r="A33" s="78" t="s">
        <v>16</v>
      </c>
      <c r="B33" s="79">
        <v>78</v>
      </c>
      <c r="C33" s="80">
        <v>78</v>
      </c>
      <c r="D33" s="81">
        <v>0</v>
      </c>
      <c r="E33" s="82">
        <v>0</v>
      </c>
      <c r="F33" s="83">
        <v>0</v>
      </c>
      <c r="G33" s="84">
        <f aca="true" t="shared" si="5" ref="G33:G39">SUM(D33:F33)</f>
        <v>0</v>
      </c>
      <c r="H33" s="85" t="s">
        <v>25</v>
      </c>
      <c r="I33" s="82">
        <v>0</v>
      </c>
      <c r="J33" s="86" t="s">
        <v>25</v>
      </c>
    </row>
    <row r="34" spans="1:10" s="4" customFormat="1" ht="14.25" customHeight="1">
      <c r="A34" s="87" t="s">
        <v>17</v>
      </c>
      <c r="B34" s="88">
        <v>108</v>
      </c>
      <c r="C34" s="89">
        <v>108</v>
      </c>
      <c r="D34" s="81">
        <v>0</v>
      </c>
      <c r="E34" s="90">
        <v>0</v>
      </c>
      <c r="F34" s="91">
        <v>0</v>
      </c>
      <c r="G34" s="92">
        <f t="shared" si="5"/>
        <v>0</v>
      </c>
      <c r="H34" s="93" t="s">
        <v>25</v>
      </c>
      <c r="I34" s="94">
        <v>1</v>
      </c>
      <c r="J34" s="95">
        <f>I34/C34*100</f>
        <v>0.9259259259259258</v>
      </c>
    </row>
    <row r="35" spans="1:10" s="4" customFormat="1" ht="14.25" customHeight="1">
      <c r="A35" s="87" t="s">
        <v>18</v>
      </c>
      <c r="B35" s="88">
        <v>111</v>
      </c>
      <c r="C35" s="89">
        <v>112</v>
      </c>
      <c r="D35" s="81">
        <v>0</v>
      </c>
      <c r="E35" s="90">
        <v>0</v>
      </c>
      <c r="F35" s="91">
        <v>0</v>
      </c>
      <c r="G35" s="92">
        <f t="shared" si="5"/>
        <v>0</v>
      </c>
      <c r="H35" s="93" t="s">
        <v>25</v>
      </c>
      <c r="I35" s="90">
        <v>0</v>
      </c>
      <c r="J35" s="96" t="s">
        <v>25</v>
      </c>
    </row>
    <row r="36" spans="1:10" s="4" customFormat="1" ht="14.25" customHeight="1">
      <c r="A36" s="87" t="s">
        <v>19</v>
      </c>
      <c r="B36" s="88">
        <v>124</v>
      </c>
      <c r="C36" s="89">
        <v>124</v>
      </c>
      <c r="D36" s="81">
        <v>0</v>
      </c>
      <c r="E36" s="90">
        <v>0</v>
      </c>
      <c r="F36" s="91">
        <v>0</v>
      </c>
      <c r="G36" s="92">
        <f t="shared" si="5"/>
        <v>0</v>
      </c>
      <c r="H36" s="93" t="s">
        <v>25</v>
      </c>
      <c r="I36" s="90">
        <v>0</v>
      </c>
      <c r="J36" s="96" t="s">
        <v>25</v>
      </c>
    </row>
    <row r="37" spans="1:10" s="4" customFormat="1" ht="14.25" customHeight="1">
      <c r="A37" s="87" t="s">
        <v>20</v>
      </c>
      <c r="B37" s="88">
        <v>200</v>
      </c>
      <c r="C37" s="89">
        <v>200</v>
      </c>
      <c r="D37" s="81">
        <v>0</v>
      </c>
      <c r="E37" s="90">
        <v>0</v>
      </c>
      <c r="F37" s="91">
        <v>0</v>
      </c>
      <c r="G37" s="90">
        <v>0</v>
      </c>
      <c r="H37" s="93" t="s">
        <v>25</v>
      </c>
      <c r="I37" s="90">
        <v>0</v>
      </c>
      <c r="J37" s="96" t="s">
        <v>25</v>
      </c>
    </row>
    <row r="38" spans="1:10" s="4" customFormat="1" ht="14.25" customHeight="1">
      <c r="A38" s="87" t="s">
        <v>21</v>
      </c>
      <c r="B38" s="88">
        <v>66</v>
      </c>
      <c r="C38" s="89">
        <v>66</v>
      </c>
      <c r="D38" s="81">
        <v>0</v>
      </c>
      <c r="E38" s="90">
        <v>0</v>
      </c>
      <c r="F38" s="91">
        <v>0</v>
      </c>
      <c r="G38" s="92">
        <f t="shared" si="5"/>
        <v>0</v>
      </c>
      <c r="H38" s="93" t="s">
        <v>25</v>
      </c>
      <c r="I38" s="90">
        <v>0</v>
      </c>
      <c r="J38" s="96" t="s">
        <v>25</v>
      </c>
    </row>
    <row r="39" spans="1:10" s="4" customFormat="1" ht="14.25" customHeight="1" thickBot="1">
      <c r="A39" s="97" t="s">
        <v>22</v>
      </c>
      <c r="B39" s="98">
        <v>38</v>
      </c>
      <c r="C39" s="99">
        <v>38</v>
      </c>
      <c r="D39" s="81">
        <v>0</v>
      </c>
      <c r="E39" s="100">
        <v>0</v>
      </c>
      <c r="F39" s="101">
        <v>0</v>
      </c>
      <c r="G39" s="102">
        <f t="shared" si="5"/>
        <v>0</v>
      </c>
      <c r="H39" s="93" t="s">
        <v>25</v>
      </c>
      <c r="I39" s="100">
        <v>0</v>
      </c>
      <c r="J39" s="103" t="s">
        <v>25</v>
      </c>
    </row>
    <row r="40" spans="1:13" s="4" customFormat="1" ht="14.25" customHeight="1" thickBot="1">
      <c r="A40" s="68" t="s">
        <v>11</v>
      </c>
      <c r="B40" s="104">
        <f>SUM(B33:B39)</f>
        <v>725</v>
      </c>
      <c r="C40" s="105">
        <f>SUM(C33:C39)</f>
        <v>726</v>
      </c>
      <c r="D40" s="106">
        <f>SUM(D33:D39)</f>
        <v>0</v>
      </c>
      <c r="E40" s="107" t="s">
        <v>25</v>
      </c>
      <c r="F40" s="108">
        <f>SUM(F33:F39)</f>
        <v>0</v>
      </c>
      <c r="G40" s="106">
        <f>SUM(G33:G39)</f>
        <v>0</v>
      </c>
      <c r="H40" s="109">
        <f>SUM(H33:H39)</f>
        <v>0</v>
      </c>
      <c r="I40" s="106">
        <f>SUM(I33:I39)</f>
        <v>1</v>
      </c>
      <c r="J40" s="110">
        <f>I40/C40*100</f>
        <v>0.13774104683195593</v>
      </c>
      <c r="L40" s="40"/>
      <c r="M40" s="40"/>
    </row>
    <row r="41" spans="1:13" ht="13.5">
      <c r="A41" s="75"/>
      <c r="B41" s="75"/>
      <c r="C41" s="75"/>
      <c r="D41" s="75"/>
      <c r="E41" s="75"/>
      <c r="F41" s="75"/>
      <c r="G41" s="75"/>
      <c r="H41" s="75"/>
      <c r="I41" s="75"/>
      <c r="J41" s="75"/>
      <c r="L41" s="111"/>
      <c r="M41" s="111"/>
    </row>
    <row r="42" spans="1:10" ht="14.25" thickBot="1">
      <c r="A42" s="112" t="s">
        <v>27</v>
      </c>
      <c r="B42" s="75"/>
      <c r="C42" s="75"/>
      <c r="D42" s="75"/>
      <c r="E42" s="75"/>
      <c r="F42" s="75"/>
      <c r="G42" s="75"/>
      <c r="H42" s="75"/>
      <c r="I42" s="75"/>
      <c r="J42" s="6" t="s">
        <v>32</v>
      </c>
    </row>
    <row r="43" spans="1:10" ht="13.5">
      <c r="A43" s="136" t="s">
        <v>15</v>
      </c>
      <c r="B43" s="139"/>
      <c r="C43" s="140"/>
      <c r="D43" s="141" t="s">
        <v>0</v>
      </c>
      <c r="E43" s="142"/>
      <c r="F43" s="142"/>
      <c r="G43" s="142"/>
      <c r="H43" s="143"/>
      <c r="I43" s="142" t="s">
        <v>1</v>
      </c>
      <c r="J43" s="143"/>
    </row>
    <row r="44" spans="1:10" ht="13.5">
      <c r="A44" s="137"/>
      <c r="B44" s="41" t="s">
        <v>31</v>
      </c>
      <c r="C44" s="10" t="s">
        <v>2</v>
      </c>
      <c r="D44" s="146" t="s">
        <v>3</v>
      </c>
      <c r="E44" s="144"/>
      <c r="F44" s="144"/>
      <c r="G44" s="144"/>
      <c r="H44" s="147" t="s">
        <v>4</v>
      </c>
      <c r="I44" s="155" t="s">
        <v>5</v>
      </c>
      <c r="J44" s="152" t="s">
        <v>4</v>
      </c>
    </row>
    <row r="45" spans="1:10" ht="13.5">
      <c r="A45" s="137"/>
      <c r="B45" s="38" t="s">
        <v>7</v>
      </c>
      <c r="C45" s="42" t="s">
        <v>7</v>
      </c>
      <c r="D45" s="146" t="s">
        <v>8</v>
      </c>
      <c r="E45" s="144" t="s">
        <v>9</v>
      </c>
      <c r="F45" s="144" t="s">
        <v>10</v>
      </c>
      <c r="G45" s="144" t="s">
        <v>11</v>
      </c>
      <c r="H45" s="148"/>
      <c r="I45" s="156"/>
      <c r="J45" s="153"/>
    </row>
    <row r="46" spans="1:10" ht="14.25" thickBot="1">
      <c r="A46" s="138"/>
      <c r="B46" s="44"/>
      <c r="C46" s="45"/>
      <c r="D46" s="154"/>
      <c r="E46" s="145"/>
      <c r="F46" s="145"/>
      <c r="G46" s="145"/>
      <c r="H46" s="46" t="s">
        <v>13</v>
      </c>
      <c r="I46" s="157"/>
      <c r="J46" s="47" t="s">
        <v>13</v>
      </c>
    </row>
    <row r="47" spans="1:10" ht="13.5">
      <c r="A47" s="48" t="s">
        <v>16</v>
      </c>
      <c r="B47" s="113">
        <v>5</v>
      </c>
      <c r="C47" s="114">
        <v>5</v>
      </c>
      <c r="D47" s="81">
        <v>0</v>
      </c>
      <c r="E47" s="82">
        <v>0</v>
      </c>
      <c r="F47" s="83">
        <v>0</v>
      </c>
      <c r="G47" s="84">
        <f aca="true" t="shared" si="6" ref="G47:G53">SUM(D47:F47)</f>
        <v>0</v>
      </c>
      <c r="H47" s="115" t="s">
        <v>25</v>
      </c>
      <c r="I47" s="116">
        <v>0</v>
      </c>
      <c r="J47" s="117" t="s">
        <v>25</v>
      </c>
    </row>
    <row r="48" spans="1:10" ht="13.5">
      <c r="A48" s="57" t="s">
        <v>17</v>
      </c>
      <c r="B48" s="118">
        <v>53</v>
      </c>
      <c r="C48" s="119">
        <v>53</v>
      </c>
      <c r="D48" s="81">
        <v>0</v>
      </c>
      <c r="E48" s="90">
        <v>0</v>
      </c>
      <c r="F48" s="91">
        <v>0</v>
      </c>
      <c r="G48" s="92">
        <f t="shared" si="6"/>
        <v>0</v>
      </c>
      <c r="H48" s="120" t="s">
        <v>25</v>
      </c>
      <c r="I48" s="121">
        <v>0</v>
      </c>
      <c r="J48" s="122" t="s">
        <v>25</v>
      </c>
    </row>
    <row r="49" spans="1:10" ht="13.5">
      <c r="A49" s="57" t="s">
        <v>18</v>
      </c>
      <c r="B49" s="118">
        <v>64</v>
      </c>
      <c r="C49" s="119">
        <v>64</v>
      </c>
      <c r="D49" s="81">
        <v>0</v>
      </c>
      <c r="E49" s="90">
        <v>0</v>
      </c>
      <c r="F49" s="91">
        <v>0</v>
      </c>
      <c r="G49" s="92">
        <f t="shared" si="6"/>
        <v>0</v>
      </c>
      <c r="H49" s="120" t="s">
        <v>25</v>
      </c>
      <c r="I49" s="121">
        <v>0</v>
      </c>
      <c r="J49" s="122" t="s">
        <v>25</v>
      </c>
    </row>
    <row r="50" spans="1:10" ht="13.5">
      <c r="A50" s="57" t="s">
        <v>19</v>
      </c>
      <c r="B50" s="118">
        <v>57</v>
      </c>
      <c r="C50" s="119">
        <v>57</v>
      </c>
      <c r="D50" s="81">
        <v>0</v>
      </c>
      <c r="E50" s="90">
        <v>0</v>
      </c>
      <c r="F50" s="91">
        <v>0</v>
      </c>
      <c r="G50" s="92">
        <f t="shared" si="6"/>
        <v>0</v>
      </c>
      <c r="H50" s="123" t="s">
        <v>25</v>
      </c>
      <c r="I50" s="121">
        <v>0</v>
      </c>
      <c r="J50" s="122" t="s">
        <v>25</v>
      </c>
    </row>
    <row r="51" spans="1:10" ht="13.5">
      <c r="A51" s="57" t="s">
        <v>20</v>
      </c>
      <c r="B51" s="118">
        <v>128</v>
      </c>
      <c r="C51" s="119">
        <v>128</v>
      </c>
      <c r="D51" s="81">
        <v>0</v>
      </c>
      <c r="E51" s="90">
        <v>0</v>
      </c>
      <c r="F51" s="91">
        <v>0</v>
      </c>
      <c r="G51" s="92">
        <f t="shared" si="6"/>
        <v>0</v>
      </c>
      <c r="H51" s="123" t="s">
        <v>25</v>
      </c>
      <c r="I51" s="124">
        <v>2</v>
      </c>
      <c r="J51" s="125">
        <f>I51/C51*100</f>
        <v>1.5625</v>
      </c>
    </row>
    <row r="52" spans="1:10" ht="13.5">
      <c r="A52" s="62" t="s">
        <v>21</v>
      </c>
      <c r="B52" s="118">
        <v>20</v>
      </c>
      <c r="C52" s="119">
        <v>20</v>
      </c>
      <c r="D52" s="81">
        <v>0</v>
      </c>
      <c r="E52" s="90">
        <v>0</v>
      </c>
      <c r="F52" s="91">
        <v>0</v>
      </c>
      <c r="G52" s="92">
        <f t="shared" si="6"/>
        <v>0</v>
      </c>
      <c r="H52" s="123" t="s">
        <v>25</v>
      </c>
      <c r="I52" s="126">
        <v>1</v>
      </c>
      <c r="J52" s="125">
        <f>I52/C52*100</f>
        <v>5</v>
      </c>
    </row>
    <row r="53" spans="1:10" ht="14.25" thickBot="1">
      <c r="A53" s="127" t="s">
        <v>22</v>
      </c>
      <c r="B53" s="128">
        <v>16</v>
      </c>
      <c r="C53" s="129">
        <v>16</v>
      </c>
      <c r="D53" s="81">
        <v>0</v>
      </c>
      <c r="E53" s="100">
        <v>0</v>
      </c>
      <c r="F53" s="101">
        <v>0</v>
      </c>
      <c r="G53" s="102">
        <f t="shared" si="6"/>
        <v>0</v>
      </c>
      <c r="H53" s="123" t="s">
        <v>25</v>
      </c>
      <c r="I53" s="130"/>
      <c r="J53" s="117" t="s">
        <v>25</v>
      </c>
    </row>
    <row r="54" spans="1:10" ht="14.25" thickBot="1">
      <c r="A54" s="68" t="s">
        <v>11</v>
      </c>
      <c r="B54" s="131">
        <f aca="true" t="shared" si="7" ref="B54:H54">SUM(B47:B53)</f>
        <v>343</v>
      </c>
      <c r="C54" s="132">
        <f t="shared" si="7"/>
        <v>343</v>
      </c>
      <c r="D54" s="106">
        <f t="shared" si="7"/>
        <v>0</v>
      </c>
      <c r="E54" s="106">
        <f t="shared" si="7"/>
        <v>0</v>
      </c>
      <c r="F54" s="108">
        <f t="shared" si="7"/>
        <v>0</v>
      </c>
      <c r="G54" s="106">
        <f t="shared" si="7"/>
        <v>0</v>
      </c>
      <c r="H54" s="106">
        <f t="shared" si="7"/>
        <v>0</v>
      </c>
      <c r="I54" s="133">
        <f>SUM(I47:I53)</f>
        <v>3</v>
      </c>
      <c r="J54" s="134">
        <f>I54/C54*100</f>
        <v>0.8746355685131195</v>
      </c>
    </row>
    <row r="56" spans="1:10" ht="21.7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</row>
  </sheetData>
  <sheetProtection/>
  <mergeCells count="47">
    <mergeCell ref="B4:C4"/>
    <mergeCell ref="D4:H4"/>
    <mergeCell ref="I4:J4"/>
    <mergeCell ref="D5:G5"/>
    <mergeCell ref="H5:H6"/>
    <mergeCell ref="I5:I7"/>
    <mergeCell ref="J5:J6"/>
    <mergeCell ref="D6:D7"/>
    <mergeCell ref="E6:E7"/>
    <mergeCell ref="F6:F7"/>
    <mergeCell ref="G6:G7"/>
    <mergeCell ref="A29:A32"/>
    <mergeCell ref="B29:C29"/>
    <mergeCell ref="D29:H29"/>
    <mergeCell ref="G31:G32"/>
    <mergeCell ref="A14:A17"/>
    <mergeCell ref="B14:C14"/>
    <mergeCell ref="D14:H14"/>
    <mergeCell ref="E16:E17"/>
    <mergeCell ref="F16:F17"/>
    <mergeCell ref="I29:J29"/>
    <mergeCell ref="D30:G30"/>
    <mergeCell ref="H30:H31"/>
    <mergeCell ref="I30:I32"/>
    <mergeCell ref="J30:J31"/>
    <mergeCell ref="D31:D32"/>
    <mergeCell ref="E31:E32"/>
    <mergeCell ref="F31:F32"/>
    <mergeCell ref="I43:J43"/>
    <mergeCell ref="D44:G44"/>
    <mergeCell ref="H44:H45"/>
    <mergeCell ref="I44:I46"/>
    <mergeCell ref="J44:J45"/>
    <mergeCell ref="D45:D46"/>
    <mergeCell ref="E45:E46"/>
    <mergeCell ref="F45:F46"/>
    <mergeCell ref="G45:G46"/>
    <mergeCell ref="A43:A46"/>
    <mergeCell ref="B43:C43"/>
    <mergeCell ref="D43:H43"/>
    <mergeCell ref="G16:G17"/>
    <mergeCell ref="I14:J14"/>
    <mergeCell ref="D15:G15"/>
    <mergeCell ref="H15:H16"/>
    <mergeCell ref="I15:I17"/>
    <mergeCell ref="J15:J1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&amp;C&amp;"ＭＳ 明朝,標準"&amp;12‐49‐</oddFooter>
  </headerFooter>
  <ignoredErrors>
    <ignoredError sqref="J22" formula="1"/>
    <ignoredError sqref="D18:G18 D19:D24 E19:E24 F19:G19 F20:F24 G20:G25" evalError="1"/>
    <ignoredError sqref="G33:G36 G38:G39 G47:G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2015-03-18T04:35:55Z</cp:lastPrinted>
  <dcterms:created xsi:type="dcterms:W3CDTF">2010-01-25T23:45:52Z</dcterms:created>
  <dcterms:modified xsi:type="dcterms:W3CDTF">2015-03-18T04:36:16Z</dcterms:modified>
  <cp:category/>
  <cp:version/>
  <cp:contentType/>
  <cp:contentStatus/>
</cp:coreProperties>
</file>