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55" windowWidth="15330" windowHeight="4215" activeTab="1"/>
  </bookViews>
  <sheets>
    <sheet name="40p" sheetId="1" r:id="rId1"/>
    <sheet name="41p" sheetId="2" r:id="rId2"/>
    <sheet name="Sheet2" sheetId="3" r:id="rId3"/>
  </sheets>
  <definedNames>
    <definedName name="_xlnm.Print_Area" localSheetId="0">'40p'!$A$1:$T$42</definedName>
  </definedNames>
  <calcPr fullCalcOnLoad="1"/>
</workbook>
</file>

<file path=xl/sharedStrings.xml><?xml version="1.0" encoding="utf-8"?>
<sst xmlns="http://schemas.openxmlformats.org/spreadsheetml/2006/main" count="85" uniqueCount="47">
  <si>
    <t xml:space="preserve"> </t>
  </si>
  <si>
    <t>　</t>
  </si>
  <si>
    <t>(％)</t>
  </si>
  <si>
    <t>恵 那 市</t>
  </si>
  <si>
    <t>中津川市</t>
  </si>
  <si>
    <t>＜　内　訳　＞</t>
  </si>
  <si>
    <t>対象者数</t>
  </si>
  <si>
    <t>受診率</t>
  </si>
  <si>
    <t>要精検者数</t>
  </si>
  <si>
    <t>要精検率</t>
  </si>
  <si>
    <t>異常認めず</t>
  </si>
  <si>
    <t>がんの疑いのある者</t>
  </si>
  <si>
    <t>未把握</t>
  </si>
  <si>
    <t>がん以外の疾患であった者</t>
  </si>
  <si>
    <t>管内総数</t>
  </si>
  <si>
    <t>受診者数</t>
  </si>
  <si>
    <t>＜胸部エックス線検査のみ＞</t>
  </si>
  <si>
    <t>＜胸部X線検査及び喀痰細胞診＞</t>
  </si>
  <si>
    <t>＜総数＞</t>
  </si>
  <si>
    <t>精検     受診者数</t>
  </si>
  <si>
    <t>がんで  あった者</t>
  </si>
  <si>
    <t>がんで   あった者</t>
  </si>
  <si>
    <t>精検      未受診者</t>
  </si>
  <si>
    <t>再掲初回</t>
  </si>
  <si>
    <t>〈男〉（Ｔ６－３－１）</t>
  </si>
  <si>
    <t>〈女〉（Ｔ６－３－２）</t>
  </si>
  <si>
    <t>計</t>
  </si>
  <si>
    <t>(３)肺がん検診実施状況（Ｔ６－３）</t>
  </si>
  <si>
    <t>精検　　　　　未受診者</t>
  </si>
  <si>
    <t>精  密  検  査  結  果</t>
  </si>
  <si>
    <t>精  密  検  査  結  果</t>
  </si>
  <si>
    <t>精検     受診率</t>
  </si>
  <si>
    <t>精検       受診率</t>
  </si>
  <si>
    <t>&lt;男&gt;</t>
  </si>
  <si>
    <t>&lt;女&gt;</t>
  </si>
  <si>
    <t>&lt;男&gt;</t>
  </si>
  <si>
    <t>&lt;女&gt;</t>
  </si>
  <si>
    <t>‐46‐</t>
  </si>
  <si>
    <t>‐47‐</t>
  </si>
  <si>
    <t>　　　（平成25年度）</t>
  </si>
  <si>
    <t>(平成25年度)</t>
  </si>
  <si>
    <t>*1:胸部エックス線のみの受診者と胸部エックス線及び喀痰細胞診受診者を含む</t>
  </si>
  <si>
    <t>受診者数
*1</t>
  </si>
  <si>
    <t>*2:胸部エックス線検査及び喀痰細胞診受診者の再掲</t>
  </si>
  <si>
    <t>*3:喀痰細胞診による要精検査者数</t>
  </si>
  <si>
    <t>受診者数
*2</t>
  </si>
  <si>
    <t>要精検
者数
*3</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</si>
</sst>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0.0"/>
    <numFmt numFmtId="179" formatCode="0;\-0;\-#"/>
    <numFmt numFmtId="180" formatCode="#,##0;\-#,##0;\-#"/>
    <numFmt numFmtId="181" formatCode="_ * #,##0.0_ ;_ * \-#,##0.0_ ;_ * &quot;-&quot;?_ ;_ @_ "/>
    <numFmt numFmtId="182" formatCode="0.0_);[Red]\(0.0\)"/>
    <numFmt numFmtId="183" formatCode="#,##0.0"/>
    <numFmt numFmtId="184" formatCode="0.0_);\(0.0\)"/>
    <numFmt numFmtId="185" formatCode="#,##0_ "/>
    <numFmt numFmtId="186" formatCode="0_);[Red]\(0\)"/>
    <numFmt numFmtId="187" formatCode="0_ "/>
    <numFmt numFmtId="188" formatCode="0.0_ "/>
    <numFmt numFmtId="189" formatCode="&quot;Yes&quot;;&quot;Yes&quot;;&quot;No&quot;"/>
    <numFmt numFmtId="190" formatCode="&quot;True&quot;;&quot;True&quot;;&quot;False&quot;"/>
    <numFmt numFmtId="191" formatCode="&quot;On&quot;;&quot;On&quot;;&quot;Off&quot;"/>
    <numFmt numFmtId="192" formatCode="[$€-2]\ #,##0.00_);[Red]\([$€-2]\ #,##0.00\)"/>
    <numFmt numFmtId="193" formatCode="#,##0.0;\-#,##0.0;\-#"/>
  </numFmts>
  <fonts count="43">
    <font>
      <sz val="7.2"/>
      <name val="ＭＳ 明朝"/>
      <family val="1"/>
    </font>
    <font>
      <sz val="11"/>
      <name val="ＭＳ Ｐゴシック"/>
      <family val="3"/>
    </font>
    <font>
      <b/>
      <sz val="11"/>
      <name val="ＭＳ 明朝"/>
      <family val="1"/>
    </font>
    <font>
      <sz val="11"/>
      <name val="ＭＳ 明朝"/>
      <family val="1"/>
    </font>
    <font>
      <sz val="6"/>
      <name val="ＭＳ 明朝"/>
      <family val="1"/>
    </font>
    <font>
      <sz val="10"/>
      <name val="ＭＳ 明朝"/>
      <family val="1"/>
    </font>
    <font>
      <sz val="12"/>
      <name val="ＭＳ 明朝"/>
      <family val="1"/>
    </font>
    <font>
      <sz val="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medium"/>
      <top style="medium"/>
      <bottom style="medium"/>
    </border>
    <border>
      <left style="thin"/>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color indexed="8"/>
      </left>
      <right>
        <color indexed="63"/>
      </right>
      <top style="medium"/>
      <bottom>
        <color indexed="63"/>
      </bottom>
    </border>
    <border>
      <left style="medium"/>
      <right>
        <color indexed="63"/>
      </right>
      <top>
        <color indexed="63"/>
      </top>
      <bottom>
        <color indexed="63"/>
      </bottom>
    </border>
    <border>
      <left style="thin">
        <color indexed="8"/>
      </left>
      <right>
        <color indexed="63"/>
      </right>
      <top>
        <color indexed="63"/>
      </top>
      <bottom>
        <color indexed="63"/>
      </bottom>
    </border>
    <border>
      <left style="medium"/>
      <right style="medium"/>
      <top>
        <color indexed="63"/>
      </top>
      <bottom>
        <color indexed="63"/>
      </bottom>
    </border>
    <border>
      <left style="thin"/>
      <right style="thin"/>
      <top style="medium"/>
      <bottom>
        <color indexed="63"/>
      </bottom>
    </border>
    <border>
      <left style="thin">
        <color indexed="8"/>
      </left>
      <right style="thin"/>
      <top style="medium"/>
      <bottom>
        <color indexed="63"/>
      </bottom>
    </border>
    <border>
      <left>
        <color indexed="63"/>
      </left>
      <right style="thin"/>
      <top style="medium"/>
      <bottom>
        <color indexed="63"/>
      </bottom>
    </border>
    <border>
      <left style="thin"/>
      <right style="thin"/>
      <top style="medium"/>
      <bottom style="medium"/>
    </border>
    <border>
      <left>
        <color indexed="63"/>
      </left>
      <right style="thin"/>
      <top style="medium"/>
      <bottom style="thin"/>
    </border>
    <border>
      <left>
        <color indexed="63"/>
      </left>
      <right style="thin"/>
      <top>
        <color indexed="63"/>
      </top>
      <bottom style="thin"/>
    </border>
    <border>
      <left style="thin"/>
      <right style="medium"/>
      <top style="medium"/>
      <bottom style="thin"/>
    </border>
    <border>
      <left style="thin"/>
      <right style="thin"/>
      <top style="thin"/>
      <bottom style="medium"/>
    </border>
    <border>
      <left style="thin"/>
      <right style="thin">
        <color indexed="8"/>
      </right>
      <top style="thin"/>
      <bottom style="medium"/>
    </border>
    <border>
      <left style="thin"/>
      <right style="medium"/>
      <top style="thin"/>
      <bottom style="medium"/>
    </border>
    <border>
      <left>
        <color indexed="63"/>
      </left>
      <right style="medium"/>
      <top>
        <color indexed="63"/>
      </top>
      <bottom>
        <color indexed="63"/>
      </bottom>
    </border>
    <border>
      <left style="medium"/>
      <right style="thin"/>
      <top>
        <color indexed="63"/>
      </top>
      <bottom>
        <color indexed="63"/>
      </bottom>
    </border>
    <border>
      <left>
        <color indexed="63"/>
      </left>
      <right style="thin"/>
      <top style="thin"/>
      <bottom style="medium"/>
    </border>
    <border>
      <left style="thin"/>
      <right style="thin"/>
      <top>
        <color indexed="63"/>
      </top>
      <bottom style="thin"/>
    </border>
    <border>
      <left>
        <color indexed="63"/>
      </left>
      <right style="medium"/>
      <top>
        <color indexed="63"/>
      </top>
      <bottom style="thin"/>
    </border>
    <border>
      <left style="thin">
        <color indexed="8"/>
      </left>
      <right>
        <color indexed="63"/>
      </right>
      <top style="thin"/>
      <bottom style="thin"/>
    </border>
    <border>
      <left style="thin">
        <color indexed="8"/>
      </left>
      <right>
        <color indexed="63"/>
      </right>
      <top>
        <color indexed="63"/>
      </top>
      <bottom style="thin"/>
    </border>
    <border>
      <left style="thin">
        <color indexed="8"/>
      </left>
      <right style="thin">
        <color indexed="8"/>
      </right>
      <top style="thin"/>
      <bottom style="thin"/>
    </border>
    <border>
      <left style="thin">
        <color indexed="8"/>
      </left>
      <right style="medium"/>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medium"/>
      <right style="medium"/>
      <top>
        <color indexed="63"/>
      </top>
      <bottom style="medium"/>
    </border>
    <border>
      <left style="medium"/>
      <right style="thin"/>
      <top>
        <color indexed="63"/>
      </top>
      <bottom style="medium"/>
    </border>
    <border>
      <left style="thin">
        <color indexed="8"/>
      </left>
      <right>
        <color indexed="63"/>
      </right>
      <top style="thin"/>
      <bottom style="medium"/>
    </border>
    <border>
      <left style="thin">
        <color indexed="8"/>
      </left>
      <right style="thin">
        <color indexed="8"/>
      </right>
      <top style="thin"/>
      <bottom style="medium"/>
    </border>
    <border>
      <left style="thin">
        <color indexed="8"/>
      </left>
      <right style="medium"/>
      <top style="thin"/>
      <bottom style="medium"/>
    </border>
    <border>
      <left>
        <color indexed="63"/>
      </left>
      <right style="thin">
        <color indexed="8"/>
      </right>
      <top style="medium"/>
      <bottom>
        <color indexed="63"/>
      </bottom>
    </border>
    <border>
      <left>
        <color indexed="63"/>
      </left>
      <right style="medium"/>
      <top style="medium"/>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color indexed="8"/>
      </left>
      <right style="medium"/>
      <top>
        <color indexed="63"/>
      </top>
      <bottom>
        <color indexed="63"/>
      </bottom>
    </border>
    <border>
      <left>
        <color indexed="63"/>
      </left>
      <right style="medium"/>
      <top>
        <color indexed="63"/>
      </top>
      <bottom style="medium"/>
    </border>
    <border>
      <left style="thin">
        <color indexed="8"/>
      </left>
      <right>
        <color indexed="63"/>
      </right>
      <top>
        <color indexed="63"/>
      </top>
      <bottom style="medium"/>
    </border>
    <border>
      <left style="thin">
        <color indexed="8"/>
      </left>
      <right style="medium"/>
      <top>
        <color indexed="63"/>
      </top>
      <bottom style="medium"/>
    </border>
    <border>
      <left style="medium"/>
      <right style="medium"/>
      <top style="medium"/>
      <bottom style="thin"/>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color indexed="63"/>
      </bottom>
    </border>
    <border>
      <left style="medium"/>
      <right style="thin"/>
      <top style="medium"/>
      <bottom style="medium"/>
    </border>
    <border>
      <left>
        <color indexed="63"/>
      </left>
      <right style="thin"/>
      <top style="medium"/>
      <bottom style="medium"/>
    </border>
    <border>
      <left style="medium"/>
      <right style="medium"/>
      <top style="medium"/>
      <bottom style="medium"/>
    </border>
    <border>
      <left style="medium"/>
      <right style="thin"/>
      <top>
        <color indexed="63"/>
      </top>
      <bottom style="thin"/>
    </border>
    <border>
      <left style="medium"/>
      <right style="thin"/>
      <top style="thin"/>
      <bottom style="medium"/>
    </border>
    <border>
      <left>
        <color indexed="63"/>
      </left>
      <right>
        <color indexed="63"/>
      </right>
      <top style="thin"/>
      <bottom style="medium"/>
    </border>
    <border>
      <left style="medium"/>
      <right style="medium"/>
      <top style="thin"/>
      <bottom style="medium"/>
    </border>
    <border>
      <left style="medium"/>
      <right>
        <color indexed="63"/>
      </right>
      <top>
        <color indexed="63"/>
      </top>
      <bottom style="medium"/>
    </border>
    <border>
      <left style="thin"/>
      <right style="thin"/>
      <top style="medium"/>
      <bottom style="thin"/>
    </border>
    <border>
      <left style="thin"/>
      <right style="thin"/>
      <top style="thin"/>
      <bottom style="thin"/>
    </border>
    <border>
      <left>
        <color indexed="63"/>
      </left>
      <right style="medium"/>
      <top style="thin"/>
      <bottom style="medium"/>
    </border>
    <border>
      <left style="thin"/>
      <right style="thin">
        <color indexed="8"/>
      </right>
      <top style="medium"/>
      <bottom style="thin"/>
    </border>
    <border>
      <left style="thin">
        <color indexed="8"/>
      </left>
      <right style="thin"/>
      <top>
        <color indexed="63"/>
      </top>
      <bottom style="thin"/>
    </border>
    <border>
      <left style="thin">
        <color indexed="8"/>
      </left>
      <right style="thin"/>
      <top style="thin"/>
      <bottom style="thin"/>
    </border>
    <border>
      <left style="thin"/>
      <right style="thin">
        <color indexed="8"/>
      </right>
      <top style="thin"/>
      <bottom style="thin"/>
    </border>
    <border>
      <left style="thin">
        <color indexed="8"/>
      </left>
      <right style="thin"/>
      <top style="medium"/>
      <bottom style="thin"/>
    </border>
    <border>
      <left style="medium"/>
      <right>
        <color indexed="63"/>
      </right>
      <top style="thin"/>
      <bottom style="medium"/>
    </border>
    <border>
      <left style="thin">
        <color indexed="8"/>
      </left>
      <right style="thin">
        <color indexed="8"/>
      </right>
      <top style="medium"/>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medium"/>
      <right>
        <color indexed="63"/>
      </right>
      <top style="medium"/>
      <bottom style="thin"/>
    </border>
    <border>
      <left style="medium"/>
      <right>
        <color indexed="63"/>
      </right>
      <top style="medium"/>
      <bottom style="medium"/>
    </border>
    <border>
      <left style="thin">
        <color indexed="8"/>
      </left>
      <right>
        <color indexed="63"/>
      </right>
      <top style="medium"/>
      <bottom style="thin">
        <color indexed="8"/>
      </bottom>
    </border>
    <border>
      <left>
        <color indexed="63"/>
      </left>
      <right>
        <color indexed="63"/>
      </right>
      <top style="medium"/>
      <bottom style="thin">
        <color indexed="8"/>
      </bottom>
    </border>
    <border>
      <left style="thin"/>
      <right style="medium"/>
      <top style="medium"/>
      <bottom>
        <color indexed="63"/>
      </bottom>
    </border>
    <border>
      <left style="thin"/>
      <right style="medium"/>
      <top>
        <color indexed="63"/>
      </top>
      <bottom>
        <color indexed="63"/>
      </bottom>
    </border>
    <border>
      <left>
        <color indexed="63"/>
      </left>
      <right style="medium">
        <color indexed="8"/>
      </right>
      <top style="medium"/>
      <bottom>
        <color indexed="63"/>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medium"/>
    </border>
    <border>
      <left style="medium"/>
      <right>
        <color indexed="63"/>
      </right>
      <top style="thin"/>
      <bottom>
        <color indexed="63"/>
      </bottom>
    </border>
    <border>
      <left>
        <color indexed="63"/>
      </left>
      <right style="thin"/>
      <top style="thin"/>
      <bottom>
        <color indexed="63"/>
      </bottom>
    </border>
    <border>
      <left style="thin">
        <color indexed="8"/>
      </left>
      <right style="thin">
        <color indexed="8"/>
      </right>
      <top>
        <color indexed="63"/>
      </top>
      <bottom style="medium"/>
    </border>
    <border>
      <left>
        <color indexed="63"/>
      </left>
      <right style="thin">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177"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32">
    <xf numFmtId="0" fontId="0" fillId="0" borderId="0" xfId="0" applyAlignment="1">
      <alignment/>
    </xf>
    <xf numFmtId="0" fontId="3" fillId="0" borderId="0" xfId="0" applyFont="1" applyFill="1" applyBorder="1" applyAlignment="1">
      <alignment/>
    </xf>
    <xf numFmtId="0" fontId="3" fillId="0" borderId="0" xfId="0" applyFont="1" applyFill="1" applyAlignment="1">
      <alignment/>
    </xf>
    <xf numFmtId="41" fontId="3" fillId="0" borderId="10" xfId="0" applyNumberFormat="1" applyFont="1" applyFill="1" applyBorder="1" applyAlignment="1">
      <alignment/>
    </xf>
    <xf numFmtId="41" fontId="3" fillId="0" borderId="11" xfId="0" applyNumberFormat="1" applyFont="1" applyFill="1" applyBorder="1" applyAlignment="1">
      <alignment/>
    </xf>
    <xf numFmtId="41" fontId="3" fillId="0" borderId="0" xfId="0" applyNumberFormat="1" applyFont="1" applyFill="1" applyBorder="1" applyAlignment="1">
      <alignment/>
    </xf>
    <xf numFmtId="41" fontId="3" fillId="0" borderId="12" xfId="0" applyNumberFormat="1" applyFont="1" applyFill="1" applyBorder="1" applyAlignment="1">
      <alignment/>
    </xf>
    <xf numFmtId="180" fontId="3" fillId="0" borderId="13" xfId="0" applyNumberFormat="1" applyFont="1" applyFill="1" applyBorder="1" applyAlignment="1">
      <alignment/>
    </xf>
    <xf numFmtId="180" fontId="3" fillId="0" borderId="13" xfId="0" applyNumberFormat="1" applyFont="1" applyFill="1" applyBorder="1" applyAlignment="1">
      <alignment/>
    </xf>
    <xf numFmtId="0" fontId="3" fillId="0" borderId="0" xfId="0" applyFont="1" applyFill="1" applyBorder="1" applyAlignment="1" applyProtection="1">
      <alignment horizontal="right"/>
      <protection locked="0"/>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horizontal="center"/>
    </xf>
    <xf numFmtId="0" fontId="3" fillId="0" borderId="19" xfId="0" applyFont="1" applyFill="1" applyBorder="1" applyAlignment="1">
      <alignment/>
    </xf>
    <xf numFmtId="41" fontId="3" fillId="0" borderId="20" xfId="0" applyNumberFormat="1" applyFont="1" applyFill="1" applyBorder="1" applyAlignment="1">
      <alignment/>
    </xf>
    <xf numFmtId="181" fontId="3" fillId="0" borderId="21" xfId="0" applyNumberFormat="1" applyFont="1" applyFill="1" applyBorder="1" applyAlignment="1">
      <alignment horizontal="right"/>
    </xf>
    <xf numFmtId="41" fontId="3" fillId="0" borderId="22" xfId="0" applyNumberFormat="1" applyFont="1" applyFill="1" applyBorder="1" applyAlignment="1">
      <alignment horizontal="right"/>
    </xf>
    <xf numFmtId="181" fontId="3" fillId="0" borderId="23" xfId="0" applyNumberFormat="1" applyFont="1" applyFill="1" applyBorder="1" applyAlignment="1">
      <alignment/>
    </xf>
    <xf numFmtId="41" fontId="3" fillId="0" borderId="23" xfId="0" applyNumberFormat="1" applyFont="1" applyFill="1" applyBorder="1" applyAlignment="1">
      <alignment/>
    </xf>
    <xf numFmtId="41" fontId="3" fillId="0" borderId="24" xfId="0" applyNumberFormat="1" applyFont="1" applyFill="1" applyBorder="1" applyAlignment="1">
      <alignment horizontal="right"/>
    </xf>
    <xf numFmtId="181" fontId="3" fillId="0" borderId="24" xfId="0" applyNumberFormat="1" applyFont="1" applyFill="1" applyBorder="1" applyAlignment="1">
      <alignment horizontal="right"/>
    </xf>
    <xf numFmtId="181" fontId="3" fillId="0" borderId="25" xfId="0" applyNumberFormat="1" applyFont="1" applyFill="1" applyBorder="1" applyAlignment="1">
      <alignment horizontal="right"/>
    </xf>
    <xf numFmtId="41" fontId="3" fillId="0" borderId="26" xfId="0" applyNumberFormat="1" applyFont="1" applyFill="1" applyBorder="1" applyAlignment="1">
      <alignment horizontal="right"/>
    </xf>
    <xf numFmtId="41" fontId="3" fillId="0" borderId="27" xfId="0" applyNumberFormat="1" applyFont="1" applyFill="1" applyBorder="1" applyAlignment="1" applyProtection="1">
      <alignment/>
      <protection locked="0"/>
    </xf>
    <xf numFmtId="181" fontId="3" fillId="0" borderId="27" xfId="0" applyNumberFormat="1" applyFont="1" applyFill="1" applyBorder="1" applyAlignment="1" applyProtection="1">
      <alignment/>
      <protection locked="0"/>
    </xf>
    <xf numFmtId="181" fontId="3" fillId="0" borderId="28" xfId="0" applyNumberFormat="1" applyFont="1" applyFill="1" applyBorder="1" applyAlignment="1" applyProtection="1">
      <alignment/>
      <protection locked="0"/>
    </xf>
    <xf numFmtId="41" fontId="3" fillId="0" borderId="29" xfId="0" applyNumberFormat="1" applyFont="1" applyFill="1" applyBorder="1" applyAlignment="1" applyProtection="1">
      <alignment/>
      <protection locked="0"/>
    </xf>
    <xf numFmtId="0" fontId="3" fillId="0" borderId="14" xfId="0" applyFont="1" applyFill="1" applyBorder="1" applyAlignment="1">
      <alignment/>
    </xf>
    <xf numFmtId="0" fontId="3" fillId="0" borderId="15" xfId="0" applyFont="1" applyFill="1" applyBorder="1" applyAlignment="1">
      <alignment/>
    </xf>
    <xf numFmtId="41" fontId="3" fillId="0" borderId="15" xfId="0" applyNumberFormat="1" applyFont="1" applyFill="1" applyBorder="1" applyAlignment="1">
      <alignment/>
    </xf>
    <xf numFmtId="181" fontId="3" fillId="0" borderId="15" xfId="0" applyNumberFormat="1" applyFont="1" applyFill="1" applyBorder="1" applyAlignment="1">
      <alignment/>
    </xf>
    <xf numFmtId="41" fontId="3" fillId="0" borderId="30" xfId="0" applyNumberFormat="1" applyFont="1" applyFill="1" applyBorder="1" applyAlignment="1">
      <alignment/>
    </xf>
    <xf numFmtId="0" fontId="3" fillId="0" borderId="17" xfId="0" applyFont="1" applyFill="1" applyBorder="1" applyAlignment="1">
      <alignment/>
    </xf>
    <xf numFmtId="0" fontId="3" fillId="0" borderId="0" xfId="0" applyFont="1" applyFill="1" applyBorder="1" applyAlignment="1">
      <alignment/>
    </xf>
    <xf numFmtId="181" fontId="3" fillId="0" borderId="0" xfId="0" applyNumberFormat="1" applyFont="1" applyFill="1" applyBorder="1" applyAlignment="1">
      <alignment/>
    </xf>
    <xf numFmtId="0" fontId="3" fillId="0" borderId="31" xfId="0" applyFont="1" applyFill="1" applyBorder="1" applyAlignment="1">
      <alignment/>
    </xf>
    <xf numFmtId="0" fontId="3" fillId="0" borderId="27" xfId="0" applyFont="1" applyFill="1" applyBorder="1" applyAlignment="1">
      <alignment horizontal="distributed"/>
    </xf>
    <xf numFmtId="41" fontId="3" fillId="0" borderId="32" xfId="0" applyNumberFormat="1" applyFont="1" applyFill="1" applyBorder="1" applyAlignment="1">
      <alignment/>
    </xf>
    <xf numFmtId="181" fontId="3" fillId="0" borderId="32" xfId="0" applyNumberFormat="1" applyFont="1" applyFill="1" applyBorder="1" applyAlignment="1">
      <alignment/>
    </xf>
    <xf numFmtId="41" fontId="3" fillId="0" borderId="27" xfId="0" applyNumberFormat="1" applyFont="1" applyFill="1" applyBorder="1" applyAlignment="1">
      <alignment/>
    </xf>
    <xf numFmtId="41" fontId="3" fillId="0" borderId="29" xfId="0" applyNumberFormat="1" applyFont="1" applyFill="1" applyBorder="1" applyAlignment="1">
      <alignment/>
    </xf>
    <xf numFmtId="0" fontId="3" fillId="0" borderId="33" xfId="0" applyFont="1" applyFill="1" applyBorder="1" applyAlignment="1">
      <alignment horizontal="distributed"/>
    </xf>
    <xf numFmtId="41" fontId="3" fillId="0" borderId="25" xfId="0" applyNumberFormat="1" applyFont="1" applyFill="1" applyBorder="1" applyAlignment="1">
      <alignment/>
    </xf>
    <xf numFmtId="181" fontId="3" fillId="0" borderId="25" xfId="0" applyNumberFormat="1" applyFont="1" applyFill="1" applyBorder="1" applyAlignment="1">
      <alignment/>
    </xf>
    <xf numFmtId="41" fontId="3" fillId="0" borderId="34" xfId="0" applyNumberFormat="1" applyFont="1" applyFill="1" applyBorder="1" applyAlignment="1">
      <alignment/>
    </xf>
    <xf numFmtId="41" fontId="3" fillId="0" borderId="35" xfId="0" applyNumberFormat="1" applyFont="1" applyFill="1" applyBorder="1" applyAlignment="1" applyProtection="1">
      <alignment/>
      <protection locked="0"/>
    </xf>
    <xf numFmtId="41" fontId="3" fillId="0" borderId="36" xfId="0" applyNumberFormat="1" applyFont="1" applyFill="1" applyBorder="1" applyAlignment="1" applyProtection="1">
      <alignment/>
      <protection locked="0"/>
    </xf>
    <xf numFmtId="181" fontId="3" fillId="0" borderId="36" xfId="0" applyNumberFormat="1" applyFont="1" applyFill="1" applyBorder="1" applyAlignment="1" applyProtection="1">
      <alignment/>
      <protection locked="0"/>
    </xf>
    <xf numFmtId="41" fontId="3" fillId="0" borderId="35" xfId="0" applyNumberFormat="1" applyFont="1" applyFill="1" applyBorder="1" applyAlignment="1" applyProtection="1">
      <alignment horizontal="right"/>
      <protection locked="0"/>
    </xf>
    <xf numFmtId="41" fontId="3" fillId="0" borderId="37" xfId="0" applyNumberFormat="1" applyFont="1" applyFill="1" applyBorder="1" applyAlignment="1" applyProtection="1">
      <alignment horizontal="right"/>
      <protection locked="0"/>
    </xf>
    <xf numFmtId="41" fontId="3" fillId="0" borderId="38" xfId="0" applyNumberFormat="1" applyFont="1" applyFill="1" applyBorder="1" applyAlignment="1" applyProtection="1">
      <alignment horizontal="right"/>
      <protection locked="0"/>
    </xf>
    <xf numFmtId="0" fontId="3" fillId="0" borderId="39" xfId="0" applyFont="1" applyFill="1" applyBorder="1" applyAlignment="1">
      <alignment/>
    </xf>
    <xf numFmtId="41" fontId="3" fillId="0" borderId="39" xfId="0" applyNumberFormat="1" applyFont="1" applyFill="1" applyBorder="1" applyAlignment="1">
      <alignment/>
    </xf>
    <xf numFmtId="41" fontId="3" fillId="0" borderId="39" xfId="0" applyNumberFormat="1" applyFont="1" applyFill="1" applyBorder="1" applyAlignment="1" applyProtection="1">
      <alignment/>
      <protection locked="0"/>
    </xf>
    <xf numFmtId="181" fontId="3" fillId="0" borderId="39" xfId="0" applyNumberFormat="1" applyFont="1" applyFill="1" applyBorder="1" applyAlignment="1">
      <alignment/>
    </xf>
    <xf numFmtId="41" fontId="3" fillId="0" borderId="39" xfId="0" applyNumberFormat="1" applyFont="1" applyFill="1" applyBorder="1" applyAlignment="1">
      <alignment/>
    </xf>
    <xf numFmtId="41" fontId="3" fillId="0" borderId="39" xfId="0" applyNumberFormat="1" applyFont="1" applyFill="1" applyBorder="1" applyAlignment="1" applyProtection="1">
      <alignment horizontal="right"/>
      <protection locked="0"/>
    </xf>
    <xf numFmtId="41" fontId="3" fillId="0" borderId="40" xfId="0" applyNumberFormat="1" applyFont="1" applyFill="1" applyBorder="1" applyAlignment="1" applyProtection="1">
      <alignment horizontal="right"/>
      <protection locked="0"/>
    </xf>
    <xf numFmtId="0" fontId="3" fillId="0" borderId="41" xfId="0" applyFont="1" applyFill="1" applyBorder="1" applyAlignment="1">
      <alignment horizontal="distributed"/>
    </xf>
    <xf numFmtId="41" fontId="3" fillId="0" borderId="41" xfId="0" applyNumberFormat="1" applyFont="1" applyFill="1" applyBorder="1" applyAlignment="1">
      <alignment/>
    </xf>
    <xf numFmtId="181" fontId="3" fillId="0" borderId="41" xfId="0" applyNumberFormat="1" applyFont="1" applyFill="1" applyBorder="1" applyAlignment="1">
      <alignment/>
    </xf>
    <xf numFmtId="181" fontId="3" fillId="0" borderId="42" xfId="48" applyNumberFormat="1" applyFont="1" applyFill="1" applyBorder="1" applyAlignment="1">
      <alignment/>
    </xf>
    <xf numFmtId="41" fontId="3" fillId="0" borderId="42" xfId="0" applyNumberFormat="1" applyFont="1" applyFill="1" applyBorder="1" applyAlignment="1">
      <alignment/>
    </xf>
    <xf numFmtId="41" fontId="3" fillId="0" borderId="43" xfId="0" applyNumberFormat="1" applyFont="1" applyFill="1" applyBorder="1" applyAlignment="1">
      <alignment/>
    </xf>
    <xf numFmtId="0" fontId="3" fillId="0" borderId="44" xfId="0" applyFont="1" applyFill="1" applyBorder="1" applyAlignment="1">
      <alignment/>
    </xf>
    <xf numFmtId="0" fontId="3" fillId="0" borderId="45" xfId="0" applyFont="1" applyFill="1" applyBorder="1" applyAlignment="1">
      <alignment/>
    </xf>
    <xf numFmtId="41" fontId="3" fillId="0" borderId="46" xfId="0" applyNumberFormat="1" applyFont="1" applyFill="1" applyBorder="1" applyAlignment="1" applyProtection="1">
      <alignment/>
      <protection locked="0"/>
    </xf>
    <xf numFmtId="181" fontId="3" fillId="0" borderId="46" xfId="0" applyNumberFormat="1" applyFont="1" applyFill="1" applyBorder="1" applyAlignment="1" applyProtection="1">
      <alignment/>
      <protection locked="0"/>
    </xf>
    <xf numFmtId="181" fontId="3" fillId="0" borderId="28" xfId="48" applyNumberFormat="1" applyFont="1" applyFill="1" applyBorder="1" applyAlignment="1">
      <alignment/>
    </xf>
    <xf numFmtId="41" fontId="3" fillId="0" borderId="47" xfId="0" applyNumberFormat="1" applyFont="1" applyFill="1" applyBorder="1" applyAlignment="1" applyProtection="1">
      <alignment horizontal="right"/>
      <protection locked="0"/>
    </xf>
    <xf numFmtId="41" fontId="3" fillId="0" borderId="46" xfId="0" applyNumberFormat="1" applyFont="1" applyFill="1" applyBorder="1" applyAlignment="1" applyProtection="1">
      <alignment horizontal="right"/>
      <protection locked="0"/>
    </xf>
    <xf numFmtId="41" fontId="3" fillId="0" borderId="48" xfId="0" applyNumberFormat="1" applyFont="1" applyFill="1" applyBorder="1" applyAlignment="1" applyProtection="1">
      <alignment horizontal="right"/>
      <protection locked="0"/>
    </xf>
    <xf numFmtId="0" fontId="0" fillId="0" borderId="0" xfId="0" applyFill="1" applyAlignment="1">
      <alignment/>
    </xf>
    <xf numFmtId="0" fontId="8" fillId="0" borderId="15" xfId="0" applyFont="1" applyFill="1" applyBorder="1" applyAlignment="1">
      <alignment vertical="center" shrinkToFit="1"/>
    </xf>
    <xf numFmtId="49" fontId="3" fillId="0" borderId="0" xfId="0" applyNumberFormat="1" applyFont="1" applyFill="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ill="1" applyBorder="1" applyAlignment="1">
      <alignment/>
    </xf>
    <xf numFmtId="180" fontId="2" fillId="0" borderId="0" xfId="0" applyNumberFormat="1" applyFont="1" applyFill="1" applyAlignment="1">
      <alignment/>
    </xf>
    <xf numFmtId="0" fontId="2" fillId="0" borderId="0" xfId="0" applyFont="1" applyFill="1" applyAlignment="1">
      <alignment/>
    </xf>
    <xf numFmtId="0" fontId="0" fillId="0" borderId="0" xfId="0" applyFont="1" applyFill="1" applyAlignment="1">
      <alignment/>
    </xf>
    <xf numFmtId="0" fontId="3" fillId="0" borderId="49" xfId="0" applyFont="1" applyFill="1" applyBorder="1" applyAlignment="1">
      <alignment horizontal="center"/>
    </xf>
    <xf numFmtId="0" fontId="3" fillId="0" borderId="50" xfId="0" applyFont="1" applyFill="1" applyBorder="1" applyAlignment="1">
      <alignment horizontal="center"/>
    </xf>
    <xf numFmtId="0" fontId="3" fillId="0" borderId="0" xfId="0" applyFont="1" applyFill="1" applyBorder="1" applyAlignment="1">
      <alignment horizontal="center"/>
    </xf>
    <xf numFmtId="0" fontId="3" fillId="0" borderId="30" xfId="0" applyFont="1" applyFill="1" applyBorder="1" applyAlignment="1">
      <alignment horizontal="center"/>
    </xf>
    <xf numFmtId="0" fontId="3" fillId="0" borderId="0" xfId="0" applyFont="1" applyFill="1" applyAlignment="1">
      <alignment/>
    </xf>
    <xf numFmtId="0" fontId="3" fillId="0" borderId="51" xfId="0" applyFont="1" applyFill="1" applyBorder="1" applyAlignment="1">
      <alignment horizontal="center"/>
    </xf>
    <xf numFmtId="0" fontId="3" fillId="0" borderId="52" xfId="0" applyFont="1" applyFill="1" applyBorder="1" applyAlignment="1">
      <alignment horizontal="center"/>
    </xf>
    <xf numFmtId="0" fontId="3" fillId="0" borderId="53" xfId="0" applyFont="1" applyFill="1" applyBorder="1" applyAlignment="1">
      <alignment horizontal="right"/>
    </xf>
    <xf numFmtId="0" fontId="3" fillId="0" borderId="13" xfId="0" applyFont="1" applyFill="1" applyBorder="1" applyAlignment="1">
      <alignment/>
    </xf>
    <xf numFmtId="0" fontId="3" fillId="0" borderId="54" xfId="0" applyFont="1" applyFill="1" applyBorder="1" applyAlignment="1">
      <alignment/>
    </xf>
    <xf numFmtId="0" fontId="3" fillId="0" borderId="13" xfId="0" applyFont="1" applyFill="1" applyBorder="1" applyAlignment="1">
      <alignment horizontal="center"/>
    </xf>
    <xf numFmtId="0" fontId="3" fillId="0" borderId="55" xfId="0" applyFont="1" applyFill="1" applyBorder="1" applyAlignment="1">
      <alignment horizontal="center"/>
    </xf>
    <xf numFmtId="0" fontId="3" fillId="0" borderId="56" xfId="0" applyFont="1" applyFill="1" applyBorder="1" applyAlignment="1">
      <alignment/>
    </xf>
    <xf numFmtId="41" fontId="3" fillId="0" borderId="43" xfId="48" applyNumberFormat="1" applyFont="1" applyFill="1" applyBorder="1" applyAlignment="1">
      <alignment/>
    </xf>
    <xf numFmtId="181" fontId="3" fillId="0" borderId="43" xfId="0" applyNumberFormat="1" applyFont="1" applyFill="1" applyBorder="1" applyAlignment="1">
      <alignment/>
    </xf>
    <xf numFmtId="41" fontId="3" fillId="0" borderId="33" xfId="0" applyNumberFormat="1" applyFont="1" applyFill="1" applyBorder="1" applyAlignment="1">
      <alignment/>
    </xf>
    <xf numFmtId="41" fontId="3" fillId="0" borderId="33" xfId="0" applyNumberFormat="1" applyFont="1" applyFill="1" applyBorder="1" applyAlignment="1">
      <alignment horizontal="right"/>
    </xf>
    <xf numFmtId="181" fontId="3" fillId="0" borderId="57" xfId="0" applyNumberFormat="1" applyFont="1" applyFill="1" applyBorder="1" applyAlignment="1">
      <alignment/>
    </xf>
    <xf numFmtId="41" fontId="3" fillId="0" borderId="58" xfId="0" applyNumberFormat="1" applyFont="1" applyFill="1" applyBorder="1" applyAlignment="1">
      <alignment/>
    </xf>
    <xf numFmtId="41" fontId="3" fillId="0" borderId="59" xfId="0" applyNumberFormat="1" applyFont="1" applyFill="1" applyBorder="1" applyAlignment="1">
      <alignment/>
    </xf>
    <xf numFmtId="181" fontId="3" fillId="0" borderId="60" xfId="0" applyNumberFormat="1" applyFont="1" applyFill="1" applyBorder="1" applyAlignment="1">
      <alignment/>
    </xf>
    <xf numFmtId="41" fontId="3" fillId="0" borderId="14" xfId="0" applyNumberFormat="1" applyFont="1" applyFill="1" applyBorder="1" applyAlignment="1">
      <alignment/>
    </xf>
    <xf numFmtId="41" fontId="3" fillId="0" borderId="15" xfId="0" applyNumberFormat="1" applyFont="1" applyFill="1" applyBorder="1" applyAlignment="1">
      <alignment/>
    </xf>
    <xf numFmtId="41" fontId="3" fillId="0" borderId="15" xfId="0" applyNumberFormat="1" applyFont="1" applyFill="1" applyBorder="1" applyAlignment="1" applyProtection="1">
      <alignment/>
      <protection locked="0"/>
    </xf>
    <xf numFmtId="181" fontId="3" fillId="0" borderId="50" xfId="0" applyNumberFormat="1" applyFont="1" applyFill="1" applyBorder="1" applyAlignment="1">
      <alignment/>
    </xf>
    <xf numFmtId="41" fontId="3" fillId="0" borderId="17" xfId="0" applyNumberFormat="1" applyFont="1" applyFill="1" applyBorder="1" applyAlignment="1">
      <alignment/>
    </xf>
    <xf numFmtId="181" fontId="3" fillId="0" borderId="30" xfId="0" applyNumberFormat="1" applyFont="1" applyFill="1" applyBorder="1" applyAlignment="1">
      <alignment/>
    </xf>
    <xf numFmtId="41" fontId="3" fillId="0" borderId="61" xfId="0" applyNumberFormat="1" applyFont="1" applyFill="1" applyBorder="1" applyAlignment="1">
      <alignment horizontal="distributed"/>
    </xf>
    <xf numFmtId="41" fontId="3" fillId="0" borderId="62" xfId="0" applyNumberFormat="1" applyFont="1" applyFill="1" applyBorder="1" applyAlignment="1">
      <alignment/>
    </xf>
    <xf numFmtId="181" fontId="3" fillId="0" borderId="63" xfId="0" applyNumberFormat="1" applyFont="1" applyFill="1" applyBorder="1" applyAlignment="1">
      <alignment/>
    </xf>
    <xf numFmtId="41" fontId="3" fillId="0" borderId="64" xfId="0" applyNumberFormat="1" applyFont="1" applyFill="1" applyBorder="1" applyAlignment="1">
      <alignment horizontal="distributed"/>
    </xf>
    <xf numFmtId="41" fontId="3" fillId="0" borderId="65" xfId="0" applyNumberFormat="1" applyFont="1" applyFill="1" applyBorder="1" applyAlignment="1">
      <alignment horizontal="distributed"/>
    </xf>
    <xf numFmtId="41" fontId="3" fillId="0" borderId="66" xfId="0" applyNumberFormat="1" applyFont="1" applyFill="1" applyBorder="1" applyAlignment="1" applyProtection="1">
      <alignment/>
      <protection locked="0"/>
    </xf>
    <xf numFmtId="181" fontId="3" fillId="0" borderId="67" xfId="0" applyNumberFormat="1" applyFont="1" applyFill="1" applyBorder="1" applyAlignment="1">
      <alignment/>
    </xf>
    <xf numFmtId="3" fontId="3" fillId="0" borderId="0" xfId="0" applyNumberFormat="1" applyFont="1" applyFill="1" applyBorder="1" applyAlignment="1">
      <alignment/>
    </xf>
    <xf numFmtId="41" fontId="3" fillId="0" borderId="26" xfId="0" applyNumberFormat="1" applyFont="1" applyFill="1" applyBorder="1" applyAlignment="1">
      <alignment/>
    </xf>
    <xf numFmtId="41" fontId="3" fillId="0" borderId="68" xfId="0" applyNumberFormat="1" applyFont="1" applyFill="1" applyBorder="1" applyAlignment="1">
      <alignment/>
    </xf>
    <xf numFmtId="0" fontId="3" fillId="0" borderId="0" xfId="0" applyFont="1" applyFill="1" applyBorder="1" applyAlignment="1">
      <alignment horizontal="distributed"/>
    </xf>
    <xf numFmtId="180" fontId="3" fillId="0" borderId="0" xfId="0" applyNumberFormat="1" applyFont="1" applyFill="1" applyBorder="1" applyAlignment="1" applyProtection="1">
      <alignment/>
      <protection locked="0"/>
    </xf>
    <xf numFmtId="178" fontId="3" fillId="0" borderId="0" xfId="0" applyNumberFormat="1" applyFont="1" applyFill="1" applyBorder="1" applyAlignment="1">
      <alignment/>
    </xf>
    <xf numFmtId="0" fontId="3" fillId="0" borderId="0" xfId="0" applyFont="1" applyFill="1" applyBorder="1" applyAlignment="1" applyProtection="1">
      <alignment horizontal="right" shrinkToFit="1"/>
      <protection locked="0"/>
    </xf>
    <xf numFmtId="0" fontId="3" fillId="0" borderId="0" xfId="0" applyFont="1" applyFill="1" applyAlignment="1" applyProtection="1">
      <alignment/>
      <protection locked="0"/>
    </xf>
    <xf numFmtId="0" fontId="3" fillId="0" borderId="30" xfId="0" applyFont="1" applyFill="1" applyBorder="1" applyAlignment="1">
      <alignment/>
    </xf>
    <xf numFmtId="0" fontId="3" fillId="0" borderId="18" xfId="0" applyFont="1" applyFill="1" applyBorder="1" applyAlignment="1">
      <alignment horizontal="center" shrinkToFit="1"/>
    </xf>
    <xf numFmtId="0" fontId="3" fillId="0" borderId="30" xfId="0" applyFont="1" applyFill="1" applyBorder="1" applyAlignment="1">
      <alignment/>
    </xf>
    <xf numFmtId="0" fontId="3" fillId="0" borderId="68" xfId="0" applyFont="1" applyFill="1" applyBorder="1" applyAlignment="1">
      <alignment/>
    </xf>
    <xf numFmtId="0" fontId="3" fillId="0" borderId="18" xfId="0" applyFont="1" applyFill="1" applyBorder="1" applyAlignment="1">
      <alignment/>
    </xf>
    <xf numFmtId="0" fontId="3" fillId="0" borderId="18" xfId="0" applyFont="1" applyFill="1" applyBorder="1" applyAlignment="1">
      <alignment horizontal="right"/>
    </xf>
    <xf numFmtId="41" fontId="3" fillId="0" borderId="23" xfId="0" applyNumberFormat="1" applyFont="1" applyFill="1" applyBorder="1" applyAlignment="1">
      <alignment horizontal="right"/>
    </xf>
    <xf numFmtId="41" fontId="3" fillId="0" borderId="69" xfId="0" applyNumberFormat="1" applyFont="1" applyFill="1" applyBorder="1" applyAlignment="1">
      <alignment/>
    </xf>
    <xf numFmtId="181" fontId="3" fillId="0" borderId="69" xfId="0" applyNumberFormat="1" applyFont="1" applyFill="1" applyBorder="1" applyAlignment="1">
      <alignment/>
    </xf>
    <xf numFmtId="41" fontId="3" fillId="0" borderId="26" xfId="0" applyNumberFormat="1" applyFont="1" applyFill="1" applyBorder="1" applyAlignment="1">
      <alignment/>
    </xf>
    <xf numFmtId="181" fontId="3" fillId="0" borderId="27" xfId="0" applyNumberFormat="1" applyFont="1" applyFill="1" applyBorder="1" applyAlignment="1">
      <alignment/>
    </xf>
    <xf numFmtId="41" fontId="3" fillId="0" borderId="70" xfId="0" applyNumberFormat="1" applyFont="1" applyFill="1" applyBorder="1" applyAlignment="1">
      <alignment horizontal="right"/>
    </xf>
    <xf numFmtId="41" fontId="3" fillId="0" borderId="25" xfId="0" applyNumberFormat="1" applyFont="1" applyFill="1" applyBorder="1" applyAlignment="1">
      <alignment horizontal="right"/>
    </xf>
    <xf numFmtId="41" fontId="3" fillId="0" borderId="43" xfId="0" applyNumberFormat="1" applyFont="1" applyFill="1" applyBorder="1" applyAlignment="1">
      <alignment horizontal="right"/>
    </xf>
    <xf numFmtId="41" fontId="3" fillId="0" borderId="0" xfId="0" applyNumberFormat="1" applyFont="1" applyFill="1" applyBorder="1" applyAlignment="1" applyProtection="1">
      <alignment/>
      <protection locked="0"/>
    </xf>
    <xf numFmtId="41" fontId="3" fillId="0" borderId="50" xfId="0" applyNumberFormat="1" applyFont="1" applyFill="1" applyBorder="1" applyAlignment="1" applyProtection="1">
      <alignment/>
      <protection locked="0"/>
    </xf>
    <xf numFmtId="41" fontId="3" fillId="0" borderId="0" xfId="0" applyNumberFormat="1" applyFont="1" applyFill="1" applyBorder="1" applyAlignment="1">
      <alignment/>
    </xf>
    <xf numFmtId="41" fontId="3" fillId="0" borderId="30" xfId="0" applyNumberFormat="1" applyFont="1" applyFill="1" applyBorder="1" applyAlignment="1" applyProtection="1">
      <alignment/>
      <protection locked="0"/>
    </xf>
    <xf numFmtId="41" fontId="3" fillId="0" borderId="27" xfId="0" applyNumberFormat="1" applyFont="1" applyFill="1" applyBorder="1" applyAlignment="1">
      <alignment horizontal="distributed"/>
    </xf>
    <xf numFmtId="41" fontId="3" fillId="0" borderId="71" xfId="0" applyNumberFormat="1" applyFont="1" applyFill="1" applyBorder="1" applyAlignment="1">
      <alignment/>
    </xf>
    <xf numFmtId="41" fontId="3" fillId="0" borderId="33" xfId="0" applyNumberFormat="1" applyFont="1" applyFill="1" applyBorder="1" applyAlignment="1">
      <alignment horizontal="distributed"/>
    </xf>
    <xf numFmtId="181" fontId="3" fillId="0" borderId="72" xfId="0" applyNumberFormat="1" applyFont="1" applyFill="1" applyBorder="1" applyAlignment="1">
      <alignment/>
    </xf>
    <xf numFmtId="41" fontId="3" fillId="0" borderId="73" xfId="0" applyNumberFormat="1" applyFont="1" applyFill="1" applyBorder="1" applyAlignment="1">
      <alignment/>
    </xf>
    <xf numFmtId="41" fontId="3" fillId="0" borderId="70" xfId="0" applyNumberFormat="1" applyFont="1" applyFill="1" applyBorder="1" applyAlignment="1">
      <alignment horizontal="distributed"/>
    </xf>
    <xf numFmtId="41" fontId="3" fillId="0" borderId="74" xfId="0" applyNumberFormat="1" applyFont="1" applyFill="1" applyBorder="1" applyAlignment="1" applyProtection="1">
      <alignment/>
      <protection locked="0"/>
    </xf>
    <xf numFmtId="181" fontId="3" fillId="0" borderId="70" xfId="0" applyNumberFormat="1" applyFont="1" applyFill="1" applyBorder="1" applyAlignment="1">
      <alignment/>
    </xf>
    <xf numFmtId="41" fontId="3" fillId="0" borderId="70" xfId="0" applyNumberFormat="1" applyFont="1" applyFill="1" applyBorder="1" applyAlignment="1">
      <alignment/>
    </xf>
    <xf numFmtId="181" fontId="3" fillId="0" borderId="75" xfId="0" applyNumberFormat="1" applyFont="1" applyFill="1" applyBorder="1" applyAlignment="1">
      <alignment/>
    </xf>
    <xf numFmtId="41" fontId="3" fillId="0" borderId="40" xfId="0" applyNumberFormat="1" applyFont="1" applyFill="1" applyBorder="1" applyAlignment="1">
      <alignment/>
    </xf>
    <xf numFmtId="41" fontId="3" fillId="0" borderId="31" xfId="0" applyNumberFormat="1" applyFont="1" applyFill="1" applyBorder="1" applyAlignment="1">
      <alignment/>
    </xf>
    <xf numFmtId="41" fontId="3" fillId="0" borderId="42" xfId="0" applyNumberFormat="1" applyFont="1" applyFill="1" applyBorder="1" applyAlignment="1">
      <alignment horizontal="distributed"/>
    </xf>
    <xf numFmtId="41" fontId="3" fillId="0" borderId="54" xfId="0" applyNumberFormat="1" applyFont="1" applyFill="1" applyBorder="1" applyAlignment="1">
      <alignment/>
    </xf>
    <xf numFmtId="41" fontId="3" fillId="0" borderId="76" xfId="0" applyNumberFormat="1" applyFont="1" applyFill="1" applyBorder="1" applyAlignment="1">
      <alignment/>
    </xf>
    <xf numFmtId="41" fontId="3" fillId="0" borderId="13" xfId="0" applyNumberFormat="1" applyFont="1" applyFill="1" applyBorder="1" applyAlignment="1">
      <alignment/>
    </xf>
    <xf numFmtId="41" fontId="3" fillId="0" borderId="55" xfId="0" applyNumberFormat="1" applyFont="1" applyFill="1" applyBorder="1" applyAlignment="1" applyProtection="1">
      <alignment/>
      <protection locked="0"/>
    </xf>
    <xf numFmtId="41" fontId="3" fillId="0" borderId="55" xfId="0" applyNumberFormat="1" applyFont="1" applyFill="1" applyBorder="1" applyAlignment="1" applyProtection="1">
      <alignment horizontal="right"/>
      <protection locked="0"/>
    </xf>
    <xf numFmtId="0" fontId="0" fillId="0" borderId="0" xfId="0" applyFont="1" applyFill="1" applyBorder="1" applyAlignment="1">
      <alignment horizontal="center"/>
    </xf>
    <xf numFmtId="0" fontId="1" fillId="0" borderId="0" xfId="0" applyFont="1" applyFill="1" applyAlignment="1">
      <alignment vertical="center"/>
    </xf>
    <xf numFmtId="0" fontId="1" fillId="0" borderId="0" xfId="0" applyFont="1" applyFill="1" applyBorder="1" applyAlignment="1">
      <alignment vertical="center"/>
    </xf>
    <xf numFmtId="193" fontId="1" fillId="0" borderId="15" xfId="0" applyNumberFormat="1" applyFont="1" applyFill="1" applyBorder="1" applyAlignment="1">
      <alignment vertical="center"/>
    </xf>
    <xf numFmtId="193" fontId="1" fillId="0" borderId="0" xfId="0" applyNumberFormat="1" applyFont="1" applyFill="1" applyBorder="1" applyAlignment="1">
      <alignment vertical="center"/>
    </xf>
    <xf numFmtId="0" fontId="1" fillId="0" borderId="0" xfId="0" applyFont="1" applyFill="1" applyBorder="1" applyAlignment="1">
      <alignment horizontal="right" vertical="center"/>
    </xf>
    <xf numFmtId="3" fontId="0" fillId="0" borderId="0" xfId="0" applyNumberFormat="1" applyFont="1" applyFill="1" applyBorder="1" applyAlignment="1" applyProtection="1">
      <alignment horizontal="right"/>
      <protection locked="0"/>
    </xf>
    <xf numFmtId="3" fontId="0" fillId="0" borderId="0" xfId="0" applyNumberFormat="1" applyFill="1" applyBorder="1" applyAlignment="1" applyProtection="1">
      <alignment horizontal="right"/>
      <protection locked="0"/>
    </xf>
    <xf numFmtId="49" fontId="5" fillId="0" borderId="0" xfId="0" applyNumberFormat="1" applyFont="1" applyFill="1" applyAlignment="1">
      <alignment/>
    </xf>
    <xf numFmtId="0" fontId="0" fillId="0" borderId="0" xfId="0" applyFill="1" applyAlignment="1">
      <alignment/>
    </xf>
    <xf numFmtId="49" fontId="3" fillId="0" borderId="0" xfId="0" applyNumberFormat="1" applyFont="1" applyFill="1" applyAlignment="1">
      <alignment horizontal="center"/>
    </xf>
    <xf numFmtId="41" fontId="3" fillId="0" borderId="77" xfId="0" applyNumberFormat="1" applyFont="1" applyFill="1" applyBorder="1" applyAlignment="1">
      <alignment horizontal="distributed"/>
    </xf>
    <xf numFmtId="41" fontId="3" fillId="0" borderId="32" xfId="0" applyNumberFormat="1" applyFont="1" applyFill="1" applyBorder="1" applyAlignment="1">
      <alignment horizontal="distributed"/>
    </xf>
    <xf numFmtId="0" fontId="3" fillId="0" borderId="78" xfId="0" applyFont="1" applyFill="1" applyBorder="1" applyAlignment="1">
      <alignment horizontal="center" wrapText="1" shrinkToFit="1"/>
    </xf>
    <xf numFmtId="0" fontId="3" fillId="0" borderId="79" xfId="0" applyFont="1" applyFill="1" applyBorder="1" applyAlignment="1">
      <alignment horizontal="center" wrapText="1" shrinkToFit="1"/>
    </xf>
    <xf numFmtId="0" fontId="3" fillId="0" borderId="80" xfId="0" applyFont="1" applyFill="1" applyBorder="1" applyAlignment="1">
      <alignment horizontal="center" vertical="center" wrapText="1"/>
    </xf>
    <xf numFmtId="0" fontId="3" fillId="0" borderId="18" xfId="0" applyFont="1" applyFill="1" applyBorder="1" applyAlignment="1">
      <alignment horizontal="center" vertical="center"/>
    </xf>
    <xf numFmtId="0" fontId="6" fillId="0" borderId="0" xfId="0" applyFont="1" applyFill="1" applyAlignment="1">
      <alignment vertical="center" textRotation="180"/>
    </xf>
    <xf numFmtId="41" fontId="3" fillId="0" borderId="81" xfId="0" applyNumberFormat="1" applyFont="1" applyFill="1" applyBorder="1" applyAlignment="1">
      <alignment horizontal="distributed"/>
    </xf>
    <xf numFmtId="41" fontId="3" fillId="0" borderId="24" xfId="0" applyNumberFormat="1" applyFont="1" applyFill="1" applyBorder="1" applyAlignment="1">
      <alignment horizontal="distributed"/>
    </xf>
    <xf numFmtId="41" fontId="3" fillId="0" borderId="82" xfId="0" applyNumberFormat="1" applyFont="1" applyFill="1" applyBorder="1" applyAlignment="1">
      <alignment horizontal="distributed"/>
    </xf>
    <xf numFmtId="41" fontId="3" fillId="0" borderId="62" xfId="0" applyNumberFormat="1" applyFont="1" applyFill="1" applyBorder="1" applyAlignment="1">
      <alignment horizontal="distributed"/>
    </xf>
    <xf numFmtId="41" fontId="3" fillId="0" borderId="0" xfId="0" applyNumberFormat="1" applyFont="1" applyFill="1" applyBorder="1" applyAlignment="1">
      <alignment horizontal="center"/>
    </xf>
    <xf numFmtId="0" fontId="3" fillId="0" borderId="51"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54" xfId="0" applyFont="1" applyFill="1" applyBorder="1" applyAlignment="1">
      <alignment horizontal="center" vertical="center"/>
    </xf>
    <xf numFmtId="41" fontId="3" fillId="0" borderId="39" xfId="0" applyNumberFormat="1" applyFont="1" applyFill="1" applyBorder="1" applyAlignment="1">
      <alignment/>
    </xf>
    <xf numFmtId="41" fontId="0" fillId="0" borderId="39" xfId="0" applyNumberFormat="1" applyFill="1" applyBorder="1" applyAlignment="1">
      <alignment/>
    </xf>
    <xf numFmtId="0" fontId="3" fillId="0" borderId="0" xfId="0" applyFont="1" applyFill="1" applyAlignment="1">
      <alignment horizontal="right"/>
    </xf>
    <xf numFmtId="0" fontId="3" fillId="0" borderId="83" xfId="0" applyFont="1" applyFill="1" applyBorder="1" applyAlignment="1">
      <alignment horizontal="center" vertical="center"/>
    </xf>
    <xf numFmtId="0" fontId="0" fillId="0" borderId="84" xfId="0" applyFill="1" applyBorder="1" applyAlignment="1">
      <alignment horizontal="center" vertical="center"/>
    </xf>
    <xf numFmtId="0" fontId="3" fillId="0" borderId="20" xfId="0" applyFont="1" applyFill="1" applyBorder="1" applyAlignment="1">
      <alignment horizontal="center" vertical="center"/>
    </xf>
    <xf numFmtId="0" fontId="0" fillId="0" borderId="59" xfId="0" applyFill="1" applyBorder="1" applyAlignment="1">
      <alignment horizontal="center" vertical="center"/>
    </xf>
    <xf numFmtId="0" fontId="0" fillId="0" borderId="41" xfId="0" applyFill="1" applyBorder="1" applyAlignment="1">
      <alignment horizontal="center" vertical="center"/>
    </xf>
    <xf numFmtId="0" fontId="3" fillId="0" borderId="85" xfId="0" applyFont="1" applyFill="1" applyBorder="1" applyAlignment="1">
      <alignment horizontal="center" vertical="center" wrapText="1"/>
    </xf>
    <xf numFmtId="0" fontId="0" fillId="0" borderId="86" xfId="0" applyFill="1" applyBorder="1" applyAlignment="1">
      <alignment horizontal="center" vertical="center"/>
    </xf>
    <xf numFmtId="0" fontId="0" fillId="0" borderId="43" xfId="0" applyFill="1" applyBorder="1" applyAlignment="1">
      <alignment horizontal="center" vertical="center"/>
    </xf>
    <xf numFmtId="0" fontId="3" fillId="0" borderId="51"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1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Alignment="1">
      <alignment horizontal="center"/>
    </xf>
    <xf numFmtId="0" fontId="3" fillId="0" borderId="90" xfId="0" applyFont="1" applyFill="1" applyBorder="1" applyAlignment="1">
      <alignment horizontal="center" vertical="center" wrapText="1" shrinkToFit="1"/>
    </xf>
    <xf numFmtId="0" fontId="3" fillId="0" borderId="91"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41" fontId="3" fillId="0" borderId="93" xfId="0" applyNumberFormat="1" applyFont="1" applyFill="1" applyBorder="1" applyAlignment="1">
      <alignment horizontal="distributed"/>
    </xf>
    <xf numFmtId="41" fontId="3" fillId="0" borderId="94" xfId="0" applyNumberFormat="1" applyFont="1" applyFill="1" applyBorder="1" applyAlignment="1">
      <alignment horizontal="distributed"/>
    </xf>
    <xf numFmtId="180" fontId="3" fillId="0" borderId="13" xfId="0" applyNumberFormat="1" applyFont="1" applyFill="1" applyBorder="1" applyAlignment="1">
      <alignment/>
    </xf>
    <xf numFmtId="0" fontId="0" fillId="0" borderId="13" xfId="0" applyFill="1" applyBorder="1" applyAlignment="1">
      <alignment/>
    </xf>
    <xf numFmtId="0" fontId="3" fillId="0" borderId="81" xfId="0" applyFont="1" applyFill="1" applyBorder="1" applyAlignment="1">
      <alignment horizontal="distributed"/>
    </xf>
    <xf numFmtId="0" fontId="0" fillId="0" borderId="24" xfId="0" applyFont="1" applyFill="1" applyBorder="1" applyAlignment="1">
      <alignment/>
    </xf>
    <xf numFmtId="0" fontId="3" fillId="0" borderId="95" xfId="0" applyFont="1" applyFill="1" applyBorder="1" applyAlignment="1">
      <alignment horizontal="center" wrapText="1" shrinkToFit="1"/>
    </xf>
    <xf numFmtId="0" fontId="6" fillId="0" borderId="13" xfId="0" applyFont="1" applyFill="1" applyBorder="1" applyAlignment="1" applyProtection="1">
      <alignment horizontal="right" shrinkToFit="1"/>
      <protection locked="0"/>
    </xf>
    <xf numFmtId="0" fontId="3" fillId="0" borderId="78" xfId="0" applyFont="1" applyFill="1" applyBorder="1" applyAlignment="1">
      <alignment horizontal="center" wrapText="1"/>
    </xf>
    <xf numFmtId="0" fontId="3" fillId="0" borderId="79" xfId="0" applyFont="1" applyFill="1" applyBorder="1" applyAlignment="1">
      <alignment horizontal="center" wrapText="1"/>
    </xf>
    <xf numFmtId="0" fontId="8" fillId="0" borderId="15" xfId="0" applyFont="1" applyFill="1" applyBorder="1" applyAlignment="1">
      <alignment horizontal="center" vertical="top" shrinkToFit="1"/>
    </xf>
    <xf numFmtId="0" fontId="3" fillId="0" borderId="77" xfId="0" applyFont="1" applyFill="1" applyBorder="1" applyAlignment="1">
      <alignment horizontal="distributed"/>
    </xf>
    <xf numFmtId="0" fontId="0" fillId="0" borderId="32" xfId="0" applyFont="1" applyFill="1" applyBorder="1" applyAlignment="1">
      <alignment/>
    </xf>
    <xf numFmtId="0" fontId="8" fillId="0" borderId="15" xfId="0" applyFont="1" applyFill="1" applyBorder="1" applyAlignment="1">
      <alignment horizontal="center" vertical="center" shrinkToFit="1"/>
    </xf>
    <xf numFmtId="0" fontId="3" fillId="0" borderId="78" xfId="0" applyFont="1" applyFill="1" applyBorder="1" applyAlignment="1">
      <alignment horizontal="center" vertical="center" wrapText="1"/>
    </xf>
    <xf numFmtId="0" fontId="3" fillId="0" borderId="95"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82" xfId="0" applyFont="1" applyFill="1" applyBorder="1" applyAlignment="1">
      <alignment horizontal="distributed"/>
    </xf>
    <xf numFmtId="0" fontId="0" fillId="0" borderId="62" xfId="0" applyFont="1" applyFill="1" applyBorder="1" applyAlignment="1">
      <alignment/>
    </xf>
    <xf numFmtId="49" fontId="5" fillId="0" borderId="0" xfId="0" applyNumberFormat="1" applyFont="1" applyFill="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58"/>
  <sheetViews>
    <sheetView view="pageLayout" zoomScale="80" zoomScaleSheetLayoutView="75" zoomScalePageLayoutView="80" workbookViewId="0" topLeftCell="A22">
      <selection activeCell="A1" sqref="A1:A42"/>
    </sheetView>
  </sheetViews>
  <sheetFormatPr defaultColWidth="10.66015625" defaultRowHeight="12.75" customHeight="1"/>
  <cols>
    <col min="1" max="1" width="10.83203125" style="74" customWidth="1"/>
    <col min="2" max="2" width="2.16015625" style="74" customWidth="1"/>
    <col min="3" max="3" width="2.33203125" style="74" customWidth="1"/>
    <col min="4" max="4" width="17.83203125" style="74" customWidth="1"/>
    <col min="5" max="5" width="17" style="74" customWidth="1"/>
    <col min="6" max="15" width="16" style="74" customWidth="1"/>
    <col min="16" max="17" width="14.66015625" style="74" customWidth="1"/>
    <col min="18" max="18" width="1.83203125" style="74" customWidth="1"/>
    <col min="19" max="26" width="5.66015625" style="74" customWidth="1"/>
    <col min="27" max="28" width="4.66015625" style="74" customWidth="1"/>
    <col min="29" max="34" width="5.66015625" style="74" customWidth="1"/>
    <col min="35" max="35" width="7.66015625" style="74" customWidth="1"/>
    <col min="36" max="37" width="6.66015625" style="74" customWidth="1"/>
    <col min="38" max="38" width="10.66015625" style="74" customWidth="1"/>
    <col min="39" max="39" width="5.66015625" style="74" customWidth="1"/>
    <col min="40" max="40" width="4.66015625" style="74" customWidth="1"/>
    <col min="41" max="41" width="5.66015625" style="74" customWidth="1"/>
    <col min="42" max="42" width="4.66015625" style="74" customWidth="1"/>
    <col min="43" max="43" width="5.66015625" style="74" customWidth="1"/>
    <col min="44" max="45" width="4.66015625" style="74" customWidth="1"/>
    <col min="46" max="46" width="5.66015625" style="74" customWidth="1"/>
    <col min="47" max="47" width="4.66015625" style="74" customWidth="1"/>
    <col min="48" max="50" width="5.66015625" style="74" customWidth="1"/>
    <col min="51" max="52" width="1.66796875" style="74" customWidth="1"/>
    <col min="53" max="53" width="10.66015625" style="74" customWidth="1"/>
    <col min="54" max="54" width="8.66015625" style="74" customWidth="1"/>
    <col min="55" max="55" width="10.66015625" style="74" customWidth="1"/>
    <col min="56" max="56" width="9.66015625" style="74" customWidth="1"/>
    <col min="57" max="57" width="6.66015625" style="74" customWidth="1"/>
    <col min="58" max="59" width="5.66015625" style="74" customWidth="1"/>
    <col min="60" max="62" width="6.66015625" style="74" customWidth="1"/>
    <col min="63" max="63" width="5.66015625" style="74" customWidth="1"/>
    <col min="64" max="65" width="6.66015625" style="74" customWidth="1"/>
    <col min="66" max="66" width="5.66015625" style="74" customWidth="1"/>
    <col min="67" max="84" width="4.66015625" style="74" customWidth="1"/>
    <col min="85" max="85" width="5.66015625" style="74" customWidth="1"/>
    <col min="86" max="87" width="6.66015625" style="74" customWidth="1"/>
    <col min="88" max="16384" width="10.66015625" style="74" customWidth="1"/>
  </cols>
  <sheetData>
    <row r="1" spans="1:15" ht="16.5" customHeight="1">
      <c r="A1" s="178"/>
      <c r="B1" s="80" t="s">
        <v>27</v>
      </c>
      <c r="C1" s="81"/>
      <c r="D1" s="81"/>
      <c r="E1" s="81"/>
      <c r="F1" s="81"/>
      <c r="G1" s="82"/>
      <c r="H1" s="82"/>
      <c r="I1" s="82"/>
      <c r="J1" s="82"/>
      <c r="K1" s="82"/>
      <c r="L1" s="82"/>
      <c r="M1" s="82"/>
      <c r="N1" s="82"/>
      <c r="O1" s="82"/>
    </row>
    <row r="2" spans="1:15" ht="16.5" customHeight="1" thickBot="1">
      <c r="A2" s="178"/>
      <c r="B2" s="80"/>
      <c r="C2" s="81"/>
      <c r="D2" s="2" t="s">
        <v>18</v>
      </c>
      <c r="E2" s="81"/>
      <c r="F2" s="81"/>
      <c r="G2" s="191" t="s">
        <v>40</v>
      </c>
      <c r="H2" s="191"/>
      <c r="I2" s="82"/>
      <c r="J2" s="82"/>
      <c r="K2" s="82"/>
      <c r="L2" s="82"/>
      <c r="M2" s="82"/>
      <c r="N2" s="82"/>
      <c r="O2" s="82"/>
    </row>
    <row r="3" spans="1:8" s="2" customFormat="1" ht="16.5" customHeight="1">
      <c r="A3" s="178"/>
      <c r="B3" s="10"/>
      <c r="C3" s="11"/>
      <c r="D3" s="186"/>
      <c r="E3" s="83"/>
      <c r="F3" s="202" t="s">
        <v>15</v>
      </c>
      <c r="G3" s="203"/>
      <c r="H3" s="84"/>
    </row>
    <row r="4" spans="1:8" s="87" customFormat="1" ht="16.5" customHeight="1">
      <c r="A4" s="178"/>
      <c r="B4" s="34"/>
      <c r="C4" s="35"/>
      <c r="D4" s="187"/>
      <c r="E4" s="85" t="s">
        <v>6</v>
      </c>
      <c r="F4" s="204"/>
      <c r="G4" s="205"/>
      <c r="H4" s="86" t="s">
        <v>7</v>
      </c>
    </row>
    <row r="5" spans="1:8" s="2" customFormat="1" ht="16.5" customHeight="1">
      <c r="A5" s="178"/>
      <c r="B5" s="13"/>
      <c r="C5" s="1"/>
      <c r="D5" s="187"/>
      <c r="E5" s="85"/>
      <c r="F5" s="88" t="s">
        <v>26</v>
      </c>
      <c r="G5" s="89" t="s">
        <v>23</v>
      </c>
      <c r="H5" s="90" t="s">
        <v>2</v>
      </c>
    </row>
    <row r="6" spans="1:8" s="2" customFormat="1" ht="16.5" customHeight="1" thickBot="1">
      <c r="A6" s="178"/>
      <c r="B6" s="13"/>
      <c r="C6" s="91"/>
      <c r="D6" s="92"/>
      <c r="E6" s="93" t="s">
        <v>1</v>
      </c>
      <c r="F6" s="94" t="s">
        <v>1</v>
      </c>
      <c r="G6" s="95"/>
      <c r="H6" s="95"/>
    </row>
    <row r="7" spans="1:8" s="2" customFormat="1" ht="16.5" customHeight="1" thickBot="1">
      <c r="A7" s="178"/>
      <c r="B7" s="15"/>
      <c r="C7" s="181" t="s">
        <v>14</v>
      </c>
      <c r="D7" s="182"/>
      <c r="E7" s="64">
        <f>+E8+E9</f>
        <v>41217</v>
      </c>
      <c r="F7" s="61">
        <f>+F8+F9</f>
        <v>9040</v>
      </c>
      <c r="G7" s="96">
        <f>SUM(G8:G9)</f>
        <v>565</v>
      </c>
      <c r="H7" s="97">
        <f>F7/E7*100</f>
        <v>21.932697673290146</v>
      </c>
    </row>
    <row r="8" spans="1:8" s="2" customFormat="1" ht="16.5" customHeight="1">
      <c r="A8" s="178"/>
      <c r="B8" s="15"/>
      <c r="C8" s="179" t="s">
        <v>4</v>
      </c>
      <c r="D8" s="180"/>
      <c r="E8" s="98">
        <v>24887</v>
      </c>
      <c r="F8" s="98">
        <v>8067</v>
      </c>
      <c r="G8" s="99">
        <f>G13+G17</f>
        <v>0</v>
      </c>
      <c r="H8" s="100">
        <f>F8/E8*100</f>
        <v>32.41451360147868</v>
      </c>
    </row>
    <row r="9" spans="1:8" s="2" customFormat="1" ht="16.5" customHeight="1" thickBot="1">
      <c r="A9" s="178"/>
      <c r="B9" s="15"/>
      <c r="C9" s="211" t="s">
        <v>3</v>
      </c>
      <c r="D9" s="212"/>
      <c r="E9" s="101">
        <v>16330</v>
      </c>
      <c r="F9" s="102">
        <v>973</v>
      </c>
      <c r="G9" s="102">
        <f>G14+G18</f>
        <v>565</v>
      </c>
      <c r="H9" s="103">
        <f>F9/E9*100</f>
        <v>5.958358848744641</v>
      </c>
    </row>
    <row r="10" spans="1:8" s="2" customFormat="1" ht="16.5" customHeight="1">
      <c r="A10" s="178"/>
      <c r="B10" s="15"/>
      <c r="C10" s="104" t="s">
        <v>5</v>
      </c>
      <c r="D10" s="105"/>
      <c r="E10" s="106"/>
      <c r="F10" s="106"/>
      <c r="G10" s="6"/>
      <c r="H10" s="107"/>
    </row>
    <row r="11" spans="1:8" s="2" customFormat="1" ht="16.5" customHeight="1" thickBot="1">
      <c r="A11" s="178"/>
      <c r="B11" s="15"/>
      <c r="C11" s="108"/>
      <c r="D11" s="183" t="s">
        <v>24</v>
      </c>
      <c r="E11" s="183"/>
      <c r="F11" s="5"/>
      <c r="G11" s="3"/>
      <c r="H11" s="109"/>
    </row>
    <row r="12" spans="1:8" s="2" customFormat="1" ht="16.5" customHeight="1" thickBot="1">
      <c r="A12" s="178"/>
      <c r="B12" s="15"/>
      <c r="C12" s="108"/>
      <c r="D12" s="110" t="s">
        <v>14</v>
      </c>
      <c r="E12" s="111">
        <f>SUM(E13+E14)</f>
        <v>15056</v>
      </c>
      <c r="F12" s="111">
        <f>SUM(F13+F14)</f>
        <v>3405</v>
      </c>
      <c r="G12" s="4">
        <f>SUM(G13:G14)</f>
        <v>217</v>
      </c>
      <c r="H12" s="112">
        <f>F12/E12*100</f>
        <v>22.615568544102018</v>
      </c>
    </row>
    <row r="13" spans="1:8" s="2" customFormat="1" ht="16.5" customHeight="1">
      <c r="A13" s="178"/>
      <c r="B13" s="15"/>
      <c r="C13" s="108"/>
      <c r="D13" s="113" t="s">
        <v>4</v>
      </c>
      <c r="E13" s="98">
        <v>9026</v>
      </c>
      <c r="F13" s="44">
        <v>2980</v>
      </c>
      <c r="G13" s="24">
        <v>0</v>
      </c>
      <c r="H13" s="100">
        <f>F13/E13*100</f>
        <v>33.01573232882783</v>
      </c>
    </row>
    <row r="14" spans="1:14" s="2" customFormat="1" ht="16.5" customHeight="1" thickBot="1">
      <c r="A14" s="178"/>
      <c r="B14" s="15"/>
      <c r="C14" s="108"/>
      <c r="D14" s="114" t="s">
        <v>3</v>
      </c>
      <c r="E14" s="115">
        <v>6030</v>
      </c>
      <c r="F14" s="41">
        <v>425</v>
      </c>
      <c r="G14" s="42">
        <v>217</v>
      </c>
      <c r="H14" s="116">
        <f>F14/E14*100</f>
        <v>7.048092868988391</v>
      </c>
      <c r="N14" s="206"/>
    </row>
    <row r="15" spans="1:14" s="2" customFormat="1" ht="16.5" customHeight="1" thickBot="1">
      <c r="A15" s="178"/>
      <c r="B15" s="15"/>
      <c r="C15" s="108"/>
      <c r="D15" s="183" t="s">
        <v>25</v>
      </c>
      <c r="E15" s="183"/>
      <c r="F15" s="5"/>
      <c r="G15" s="5"/>
      <c r="H15" s="109"/>
      <c r="N15" s="206"/>
    </row>
    <row r="16" spans="1:14" s="2" customFormat="1" ht="16.5" customHeight="1" thickBot="1">
      <c r="A16" s="178"/>
      <c r="B16" s="15"/>
      <c r="C16" s="108"/>
      <c r="D16" s="110" t="s">
        <v>14</v>
      </c>
      <c r="E16" s="111">
        <f>SUM(E17+E18)</f>
        <v>26161</v>
      </c>
      <c r="F16" s="111">
        <f>SUM(F17+F18)</f>
        <v>5635</v>
      </c>
      <c r="G16" s="4">
        <f>SUM(G17:G18)</f>
        <v>348</v>
      </c>
      <c r="H16" s="112">
        <f>F16/E16*100</f>
        <v>21.53969649478231</v>
      </c>
      <c r="N16" s="117"/>
    </row>
    <row r="17" spans="1:14" s="2" customFormat="1" ht="16.5" customHeight="1">
      <c r="A17" s="178"/>
      <c r="B17" s="15"/>
      <c r="C17" s="108"/>
      <c r="D17" s="113" t="s">
        <v>4</v>
      </c>
      <c r="E17" s="98">
        <v>15861</v>
      </c>
      <c r="F17" s="44">
        <v>5087</v>
      </c>
      <c r="G17" s="118">
        <v>0</v>
      </c>
      <c r="H17" s="100">
        <f>F17/E17*100</f>
        <v>32.072378790744594</v>
      </c>
      <c r="N17" s="117"/>
    </row>
    <row r="18" spans="1:14" s="2" customFormat="1" ht="16.5" customHeight="1" thickBot="1">
      <c r="A18" s="178"/>
      <c r="B18" s="66"/>
      <c r="C18" s="119"/>
      <c r="D18" s="114" t="s">
        <v>3</v>
      </c>
      <c r="E18" s="115">
        <v>10300</v>
      </c>
      <c r="F18" s="68">
        <v>548</v>
      </c>
      <c r="G18" s="42">
        <v>348</v>
      </c>
      <c r="H18" s="116">
        <f>F18/E18*100</f>
        <v>5.320388349514563</v>
      </c>
      <c r="N18" s="117"/>
    </row>
    <row r="19" spans="1:8" s="2" customFormat="1" ht="16.5" customHeight="1">
      <c r="A19" s="178"/>
      <c r="B19" s="1"/>
      <c r="C19" s="1"/>
      <c r="D19" s="120"/>
      <c r="E19" s="121"/>
      <c r="F19" s="121"/>
      <c r="G19" s="122"/>
      <c r="H19" s="1"/>
    </row>
    <row r="20" spans="1:35" s="2" customFormat="1" ht="16.5" customHeight="1" thickBot="1">
      <c r="A20" s="178"/>
      <c r="D20" s="7" t="s">
        <v>16</v>
      </c>
      <c r="E20" s="7"/>
      <c r="F20" s="1"/>
      <c r="G20" s="8"/>
      <c r="H20" s="1"/>
      <c r="I20" s="1"/>
      <c r="J20" s="1"/>
      <c r="K20" s="1"/>
      <c r="L20" s="1"/>
      <c r="M20" s="1"/>
      <c r="N20" s="191" t="s">
        <v>40</v>
      </c>
      <c r="O20" s="191"/>
      <c r="P20" s="123"/>
      <c r="Q20" s="123"/>
      <c r="AI20" s="124" t="s">
        <v>0</v>
      </c>
    </row>
    <row r="21" spans="1:16" s="2" customFormat="1" ht="16.5" customHeight="1">
      <c r="A21" s="178"/>
      <c r="B21" s="1"/>
      <c r="C21" s="10"/>
      <c r="D21" s="186"/>
      <c r="E21" s="208" t="s">
        <v>42</v>
      </c>
      <c r="F21" s="12"/>
      <c r="G21" s="12"/>
      <c r="H21" s="174" t="s">
        <v>19</v>
      </c>
      <c r="I21" s="174" t="s">
        <v>31</v>
      </c>
      <c r="J21" s="192" t="s">
        <v>29</v>
      </c>
      <c r="K21" s="193"/>
      <c r="L21" s="193"/>
      <c r="M21" s="193"/>
      <c r="N21" s="194" t="s">
        <v>12</v>
      </c>
      <c r="O21" s="197" t="s">
        <v>28</v>
      </c>
      <c r="P21" s="1"/>
    </row>
    <row r="22" spans="1:16" s="87" customFormat="1" ht="24.75" customHeight="1">
      <c r="A22" s="178"/>
      <c r="B22" s="125"/>
      <c r="C22" s="34"/>
      <c r="D22" s="187"/>
      <c r="E22" s="209"/>
      <c r="F22" s="126" t="s">
        <v>8</v>
      </c>
      <c r="G22" s="126" t="s">
        <v>9</v>
      </c>
      <c r="H22" s="175"/>
      <c r="I22" s="175"/>
      <c r="J22" s="184" t="s">
        <v>10</v>
      </c>
      <c r="K22" s="200" t="s">
        <v>20</v>
      </c>
      <c r="L22" s="200" t="s">
        <v>11</v>
      </c>
      <c r="M22" s="176" t="s">
        <v>13</v>
      </c>
      <c r="N22" s="195"/>
      <c r="O22" s="198"/>
      <c r="P22" s="35"/>
    </row>
    <row r="23" spans="1:16" s="2" customFormat="1" ht="24.75" customHeight="1" thickBot="1">
      <c r="A23" s="178"/>
      <c r="B23" s="127"/>
      <c r="C23" s="128"/>
      <c r="D23" s="188"/>
      <c r="E23" s="210"/>
      <c r="F23" s="129"/>
      <c r="G23" s="130" t="s">
        <v>2</v>
      </c>
      <c r="H23" s="14"/>
      <c r="I23" s="130" t="s">
        <v>2</v>
      </c>
      <c r="J23" s="185"/>
      <c r="K23" s="201"/>
      <c r="L23" s="201"/>
      <c r="M23" s="177"/>
      <c r="N23" s="196"/>
      <c r="O23" s="199"/>
      <c r="P23" s="1"/>
    </row>
    <row r="24" spans="1:16" s="2" customFormat="1" ht="16.5" customHeight="1" thickBot="1">
      <c r="A24" s="178"/>
      <c r="B24" s="127"/>
      <c r="C24" s="181" t="s">
        <v>14</v>
      </c>
      <c r="D24" s="182"/>
      <c r="E24" s="20">
        <f>SUM(E25+E26)</f>
        <v>9040</v>
      </c>
      <c r="F24" s="20">
        <f>SUM(F25+F26)</f>
        <v>14</v>
      </c>
      <c r="G24" s="19">
        <f>SUM(F24/E24*100)</f>
        <v>0.15486725663716813</v>
      </c>
      <c r="H24" s="20">
        <f>SUM(H25:H26)</f>
        <v>10</v>
      </c>
      <c r="I24" s="19">
        <f>SUM(H24/F24*100)</f>
        <v>71.42857142857143</v>
      </c>
      <c r="J24" s="20">
        <f>SUM(J25+J26)</f>
        <v>2</v>
      </c>
      <c r="K24" s="131">
        <f>SUM(K25,K26)</f>
        <v>1</v>
      </c>
      <c r="L24" s="20">
        <f>SUM(L25:L26)</f>
        <v>0</v>
      </c>
      <c r="M24" s="20">
        <f>SUM(M25+M26)</f>
        <v>7</v>
      </c>
      <c r="N24" s="20">
        <f>SUM(N25+N26)</f>
        <v>4</v>
      </c>
      <c r="O24" s="4">
        <f>SUM(O25:O26)</f>
        <v>0</v>
      </c>
      <c r="P24" s="1"/>
    </row>
    <row r="25" spans="1:16" s="2" customFormat="1" ht="16.5" customHeight="1">
      <c r="A25" s="178"/>
      <c r="B25" s="127"/>
      <c r="C25" s="179" t="s">
        <v>4</v>
      </c>
      <c r="D25" s="180"/>
      <c r="E25" s="132">
        <v>8067</v>
      </c>
      <c r="F25" s="132">
        <v>10</v>
      </c>
      <c r="G25" s="133">
        <f aca="true" t="shared" si="0" ref="G25:G35">SUM(F25/E25*100)</f>
        <v>0.12396181975951406</v>
      </c>
      <c r="H25" s="132">
        <v>7</v>
      </c>
      <c r="I25" s="133">
        <f aca="true" t="shared" si="1" ref="I25:I35">SUM(H25/F25*100)</f>
        <v>70</v>
      </c>
      <c r="J25" s="132">
        <v>1</v>
      </c>
      <c r="K25" s="132">
        <v>1</v>
      </c>
      <c r="L25" s="132">
        <v>0</v>
      </c>
      <c r="M25" s="132">
        <v>5</v>
      </c>
      <c r="N25" s="132">
        <v>3</v>
      </c>
      <c r="O25" s="134">
        <v>0</v>
      </c>
      <c r="P25" s="1"/>
    </row>
    <row r="26" spans="1:16" s="2" customFormat="1" ht="16.5" customHeight="1" thickBot="1">
      <c r="A26" s="178"/>
      <c r="B26" s="127"/>
      <c r="C26" s="172" t="s">
        <v>3</v>
      </c>
      <c r="D26" s="173"/>
      <c r="E26" s="98">
        <v>973</v>
      </c>
      <c r="F26" s="98">
        <v>4</v>
      </c>
      <c r="G26" s="135">
        <f t="shared" si="0"/>
        <v>0.41109969167523125</v>
      </c>
      <c r="H26" s="41">
        <v>3</v>
      </c>
      <c r="I26" s="135">
        <f t="shared" si="1"/>
        <v>75</v>
      </c>
      <c r="J26" s="41">
        <v>1</v>
      </c>
      <c r="K26" s="136">
        <v>0</v>
      </c>
      <c r="L26" s="137">
        <v>0</v>
      </c>
      <c r="M26" s="98">
        <v>2</v>
      </c>
      <c r="N26" s="98">
        <v>1</v>
      </c>
      <c r="O26" s="138">
        <v>0</v>
      </c>
      <c r="P26" s="1"/>
    </row>
    <row r="27" spans="1:16" s="2" customFormat="1" ht="16.5" customHeight="1">
      <c r="A27" s="178"/>
      <c r="B27" s="127"/>
      <c r="C27" s="104" t="s">
        <v>5</v>
      </c>
      <c r="D27" s="105"/>
      <c r="E27" s="106"/>
      <c r="F27" s="106"/>
      <c r="G27" s="36"/>
      <c r="H27" s="5"/>
      <c r="I27" s="36"/>
      <c r="J27" s="139"/>
      <c r="K27" s="106"/>
      <c r="L27" s="106"/>
      <c r="M27" s="106"/>
      <c r="N27" s="106"/>
      <c r="O27" s="140"/>
      <c r="P27" s="1"/>
    </row>
    <row r="28" spans="1:16" s="2" customFormat="1" ht="16.5" customHeight="1">
      <c r="A28" s="178"/>
      <c r="B28" s="127"/>
      <c r="C28" s="141"/>
      <c r="D28" s="141" t="s">
        <v>35</v>
      </c>
      <c r="E28" s="139"/>
      <c r="F28" s="139"/>
      <c r="G28" s="36"/>
      <c r="H28" s="5"/>
      <c r="I28" s="36"/>
      <c r="J28" s="139"/>
      <c r="K28" s="139"/>
      <c r="L28" s="139"/>
      <c r="M28" s="139"/>
      <c r="N28" s="139"/>
      <c r="O28" s="142"/>
      <c r="P28" s="1"/>
    </row>
    <row r="29" spans="1:16" s="2" customFormat="1" ht="16.5" customHeight="1" thickBot="1">
      <c r="A29" s="178"/>
      <c r="B29" s="127"/>
      <c r="C29" s="5"/>
      <c r="D29" s="143" t="s">
        <v>14</v>
      </c>
      <c r="E29" s="41">
        <f>SUM(E30+E31)</f>
        <v>3405</v>
      </c>
      <c r="F29" s="39">
        <f aca="true" t="shared" si="2" ref="F29:O29">SUM(F30+F31)</f>
        <v>7</v>
      </c>
      <c r="G29" s="135">
        <f t="shared" si="0"/>
        <v>0.2055800293685756</v>
      </c>
      <c r="H29" s="41">
        <f>SUM(H30:H31)</f>
        <v>5</v>
      </c>
      <c r="I29" s="135">
        <f t="shared" si="1"/>
        <v>71.42857142857143</v>
      </c>
      <c r="J29" s="39">
        <f t="shared" si="2"/>
        <v>0</v>
      </c>
      <c r="K29" s="39">
        <f t="shared" si="2"/>
        <v>0</v>
      </c>
      <c r="L29" s="39">
        <f t="shared" si="2"/>
        <v>0</v>
      </c>
      <c r="M29" s="39">
        <f t="shared" si="2"/>
        <v>5</v>
      </c>
      <c r="N29" s="39">
        <f t="shared" si="2"/>
        <v>2</v>
      </c>
      <c r="O29" s="144">
        <f t="shared" si="2"/>
        <v>0</v>
      </c>
      <c r="P29" s="1"/>
    </row>
    <row r="30" spans="1:16" s="2" customFormat="1" ht="16.5" customHeight="1">
      <c r="A30" s="178"/>
      <c r="B30" s="127"/>
      <c r="C30" s="5"/>
      <c r="D30" s="145" t="s">
        <v>4</v>
      </c>
      <c r="E30" s="44">
        <v>2980</v>
      </c>
      <c r="F30" s="44">
        <v>5</v>
      </c>
      <c r="G30" s="133">
        <f t="shared" si="0"/>
        <v>0.16778523489932887</v>
      </c>
      <c r="H30" s="132">
        <v>4</v>
      </c>
      <c r="I30" s="146">
        <f>SUM(H30/F30*100)</f>
        <v>80</v>
      </c>
      <c r="J30" s="147">
        <v>0</v>
      </c>
      <c r="K30" s="137">
        <v>0</v>
      </c>
      <c r="L30" s="44">
        <v>0</v>
      </c>
      <c r="M30" s="44">
        <v>4</v>
      </c>
      <c r="N30" s="44">
        <v>1</v>
      </c>
      <c r="O30" s="46">
        <v>0</v>
      </c>
      <c r="P30" s="1"/>
    </row>
    <row r="31" spans="1:16" s="2" customFormat="1" ht="16.5" customHeight="1">
      <c r="A31" s="178"/>
      <c r="B31" s="127"/>
      <c r="C31" s="5"/>
      <c r="D31" s="148" t="s">
        <v>3</v>
      </c>
      <c r="E31" s="149">
        <v>425</v>
      </c>
      <c r="F31" s="48">
        <v>2</v>
      </c>
      <c r="G31" s="150">
        <f t="shared" si="0"/>
        <v>0.4705882352941176</v>
      </c>
      <c r="H31" s="151">
        <v>1</v>
      </c>
      <c r="I31" s="152">
        <f>SUM(H31/F31*100)</f>
        <v>50</v>
      </c>
      <c r="J31" s="50">
        <v>0</v>
      </c>
      <c r="K31" s="50">
        <v>0</v>
      </c>
      <c r="L31" s="51">
        <v>0</v>
      </c>
      <c r="M31" s="50">
        <v>1</v>
      </c>
      <c r="N31" s="50">
        <v>1</v>
      </c>
      <c r="O31" s="52">
        <v>0</v>
      </c>
      <c r="P31" s="1"/>
    </row>
    <row r="32" spans="1:15" s="2" customFormat="1" ht="16.5" customHeight="1">
      <c r="A32" s="178"/>
      <c r="B32" s="127"/>
      <c r="C32" s="5"/>
      <c r="D32" s="189" t="s">
        <v>36</v>
      </c>
      <c r="E32" s="190"/>
      <c r="F32" s="190"/>
      <c r="G32" s="56"/>
      <c r="H32" s="57"/>
      <c r="I32" s="56"/>
      <c r="J32" s="57"/>
      <c r="K32" s="57"/>
      <c r="L32" s="57"/>
      <c r="M32" s="57"/>
      <c r="N32" s="57"/>
      <c r="O32" s="153"/>
    </row>
    <row r="33" spans="1:16" s="2" customFormat="1" ht="16.5" customHeight="1" thickBot="1">
      <c r="A33" s="178"/>
      <c r="B33" s="127"/>
      <c r="C33" s="154"/>
      <c r="D33" s="155" t="s">
        <v>14</v>
      </c>
      <c r="E33" s="64">
        <f>SUM(E34+E35)</f>
        <v>5635</v>
      </c>
      <c r="F33" s="64">
        <f>SUM(F34:F35)</f>
        <v>7</v>
      </c>
      <c r="G33" s="62">
        <f t="shared" si="0"/>
        <v>0.12422360248447205</v>
      </c>
      <c r="H33" s="61">
        <f>SUM(J33+K33+L33+M33)</f>
        <v>5</v>
      </c>
      <c r="I33" s="62">
        <f t="shared" si="1"/>
        <v>71.42857142857143</v>
      </c>
      <c r="J33" s="64">
        <f aca="true" t="shared" si="3" ref="J33:O33">SUM(J34+J35)</f>
        <v>2</v>
      </c>
      <c r="K33" s="64">
        <f t="shared" si="3"/>
        <v>1</v>
      </c>
      <c r="L33" s="64">
        <f t="shared" si="3"/>
        <v>0</v>
      </c>
      <c r="M33" s="64">
        <f t="shared" si="3"/>
        <v>2</v>
      </c>
      <c r="N33" s="64">
        <f t="shared" si="3"/>
        <v>2</v>
      </c>
      <c r="O33" s="156">
        <f t="shared" si="3"/>
        <v>0</v>
      </c>
      <c r="P33" s="1"/>
    </row>
    <row r="34" spans="1:16" s="2" customFormat="1" ht="16.5" customHeight="1">
      <c r="A34" s="178"/>
      <c r="B34" s="127"/>
      <c r="C34" s="5"/>
      <c r="D34" s="145" t="s">
        <v>4</v>
      </c>
      <c r="E34" s="44">
        <v>5087</v>
      </c>
      <c r="F34" s="44">
        <v>5</v>
      </c>
      <c r="G34" s="133">
        <f t="shared" si="0"/>
        <v>0.09828975820719481</v>
      </c>
      <c r="H34" s="132">
        <v>3</v>
      </c>
      <c r="I34" s="133">
        <f t="shared" si="1"/>
        <v>60</v>
      </c>
      <c r="J34" s="157">
        <v>1</v>
      </c>
      <c r="K34" s="44">
        <v>1</v>
      </c>
      <c r="L34" s="44">
        <v>0</v>
      </c>
      <c r="M34" s="44">
        <v>1</v>
      </c>
      <c r="N34" s="44">
        <v>2</v>
      </c>
      <c r="O34" s="46">
        <v>0</v>
      </c>
      <c r="P34" s="1"/>
    </row>
    <row r="35" spans="1:16" s="2" customFormat="1" ht="16.5" customHeight="1" thickBot="1">
      <c r="A35" s="178"/>
      <c r="B35" s="127"/>
      <c r="C35" s="158"/>
      <c r="D35" s="143" t="s">
        <v>3</v>
      </c>
      <c r="E35" s="68">
        <v>548</v>
      </c>
      <c r="F35" s="159">
        <v>2</v>
      </c>
      <c r="G35" s="62">
        <f t="shared" si="0"/>
        <v>0.36496350364963503</v>
      </c>
      <c r="H35" s="61">
        <v>2</v>
      </c>
      <c r="I35" s="62">
        <f t="shared" si="1"/>
        <v>100</v>
      </c>
      <c r="J35" s="160">
        <v>1</v>
      </c>
      <c r="K35" s="72">
        <v>0</v>
      </c>
      <c r="L35" s="71">
        <v>0</v>
      </c>
      <c r="M35" s="72">
        <v>1</v>
      </c>
      <c r="N35" s="72">
        <v>0</v>
      </c>
      <c r="O35" s="73">
        <v>0</v>
      </c>
      <c r="P35" s="1"/>
    </row>
    <row r="36" spans="1:18" ht="16.5" customHeight="1">
      <c r="A36" s="178"/>
      <c r="B36" s="82"/>
      <c r="C36" s="82"/>
      <c r="D36" s="161"/>
      <c r="E36" s="162" t="s">
        <v>41</v>
      </c>
      <c r="F36" s="163"/>
      <c r="G36" s="163"/>
      <c r="H36" s="163"/>
      <c r="I36" s="164"/>
      <c r="J36" s="163"/>
      <c r="K36" s="165"/>
      <c r="L36" s="166"/>
      <c r="M36" s="166"/>
      <c r="N36" s="166"/>
      <c r="O36" s="167"/>
      <c r="P36" s="168"/>
      <c r="Q36" s="168"/>
      <c r="R36" s="79"/>
    </row>
    <row r="37" spans="1:18" ht="47.25" customHeight="1">
      <c r="A37" s="178"/>
      <c r="B37" s="169"/>
      <c r="C37" s="169"/>
      <c r="D37" s="169"/>
      <c r="E37" s="169"/>
      <c r="F37" s="169"/>
      <c r="G37" s="169"/>
      <c r="H37" s="169"/>
      <c r="I37" s="169"/>
      <c r="J37" s="169"/>
      <c r="K37" s="169"/>
      <c r="L37" s="169"/>
      <c r="M37" s="169"/>
      <c r="N37" s="169"/>
      <c r="O37" s="169"/>
      <c r="P37" s="168"/>
      <c r="Q37" s="168"/>
      <c r="R37" s="79"/>
    </row>
    <row r="38" spans="1:17" s="2" customFormat="1" ht="16.5" customHeight="1">
      <c r="A38" s="178"/>
      <c r="B38" s="74"/>
      <c r="C38" s="74"/>
      <c r="D38" s="78"/>
      <c r="E38" s="79"/>
      <c r="F38" s="79"/>
      <c r="G38" s="79"/>
      <c r="H38" s="79"/>
      <c r="I38" s="79"/>
      <c r="J38" s="79"/>
      <c r="K38" s="79"/>
      <c r="L38" s="77"/>
      <c r="M38" s="77"/>
      <c r="N38" s="77"/>
      <c r="O38" s="77"/>
      <c r="P38" s="77"/>
      <c r="Q38" s="77"/>
    </row>
    <row r="39" spans="1:17" s="2" customFormat="1" ht="16.5" customHeight="1">
      <c r="A39" s="178"/>
      <c r="B39" s="74"/>
      <c r="C39" s="74"/>
      <c r="D39" s="78"/>
      <c r="E39" s="79"/>
      <c r="F39" s="79"/>
      <c r="G39" s="79"/>
      <c r="H39" s="79"/>
      <c r="I39" s="79"/>
      <c r="J39" s="79"/>
      <c r="K39" s="79"/>
      <c r="L39" s="77"/>
      <c r="M39" s="77"/>
      <c r="N39" s="77"/>
      <c r="O39" s="77"/>
      <c r="P39" s="77"/>
      <c r="Q39" s="77"/>
    </row>
    <row r="40" spans="1:17" s="2" customFormat="1" ht="24.75" customHeight="1">
      <c r="A40" s="178"/>
      <c r="B40" s="74"/>
      <c r="C40" s="74"/>
      <c r="D40" s="78"/>
      <c r="E40" s="79"/>
      <c r="F40" s="79"/>
      <c r="G40" s="79"/>
      <c r="H40" s="79"/>
      <c r="I40" s="79"/>
      <c r="J40" s="79"/>
      <c r="K40" s="79"/>
      <c r="L40" s="77"/>
      <c r="M40" s="77"/>
      <c r="N40" s="77"/>
      <c r="O40" s="77"/>
      <c r="P40" s="77"/>
      <c r="Q40" s="77"/>
    </row>
    <row r="41" spans="1:17" s="2" customFormat="1" ht="12" customHeight="1">
      <c r="A41" s="178"/>
      <c r="B41" s="74"/>
      <c r="C41" s="74"/>
      <c r="D41" s="78"/>
      <c r="E41" s="79"/>
      <c r="F41" s="79"/>
      <c r="G41" s="79"/>
      <c r="H41" s="79"/>
      <c r="I41" s="79"/>
      <c r="J41" s="79"/>
      <c r="K41" s="79"/>
      <c r="L41" s="77"/>
      <c r="M41" s="77"/>
      <c r="N41" s="77"/>
      <c r="O41" s="77"/>
      <c r="P41" s="77"/>
      <c r="Q41" s="77"/>
    </row>
    <row r="42" spans="1:20" s="2" customFormat="1" ht="24.75" customHeight="1">
      <c r="A42" s="178"/>
      <c r="B42" s="207" t="s">
        <v>37</v>
      </c>
      <c r="C42" s="207"/>
      <c r="D42" s="207"/>
      <c r="E42" s="207"/>
      <c r="F42" s="207"/>
      <c r="G42" s="207"/>
      <c r="H42" s="207"/>
      <c r="I42" s="207"/>
      <c r="J42" s="207"/>
      <c r="K42" s="207"/>
      <c r="L42" s="207"/>
      <c r="M42" s="207"/>
      <c r="N42" s="207"/>
      <c r="O42" s="207"/>
      <c r="P42" s="207"/>
      <c r="Q42" s="207"/>
      <c r="R42" s="207"/>
      <c r="S42" s="207"/>
      <c r="T42" s="207"/>
    </row>
    <row r="43" spans="2:17" s="2" customFormat="1" ht="16.5" customHeight="1">
      <c r="B43" s="74"/>
      <c r="C43" s="74"/>
      <c r="D43" s="78"/>
      <c r="E43" s="79"/>
      <c r="F43" s="79"/>
      <c r="G43" s="79"/>
      <c r="H43" s="79"/>
      <c r="I43" s="79"/>
      <c r="J43" s="79"/>
      <c r="K43" s="79"/>
      <c r="L43" s="77"/>
      <c r="M43" s="77"/>
      <c r="N43" s="77"/>
      <c r="O43" s="77"/>
      <c r="P43" s="77"/>
      <c r="Q43" s="77"/>
    </row>
    <row r="44" spans="2:17" s="2" customFormat="1" ht="16.5" customHeight="1">
      <c r="B44" s="74"/>
      <c r="C44" s="74"/>
      <c r="D44" s="78"/>
      <c r="E44" s="79"/>
      <c r="F44" s="79"/>
      <c r="G44" s="79"/>
      <c r="H44" s="79"/>
      <c r="I44" s="79"/>
      <c r="J44" s="79"/>
      <c r="K44" s="79"/>
      <c r="L44" s="77"/>
      <c r="M44" s="77"/>
      <c r="N44" s="77"/>
      <c r="O44" s="77"/>
      <c r="P44" s="77"/>
      <c r="Q44" s="77"/>
    </row>
    <row r="45" spans="2:17" s="2" customFormat="1" ht="16.5" customHeight="1">
      <c r="B45" s="74"/>
      <c r="C45" s="74"/>
      <c r="D45" s="78"/>
      <c r="E45" s="79"/>
      <c r="F45" s="79"/>
      <c r="G45" s="79"/>
      <c r="H45" s="79"/>
      <c r="I45" s="79"/>
      <c r="J45" s="79"/>
      <c r="K45" s="79"/>
      <c r="L45" s="77"/>
      <c r="M45" s="77"/>
      <c r="N45" s="77"/>
      <c r="O45" s="77"/>
      <c r="P45" s="77"/>
      <c r="Q45" s="77"/>
    </row>
    <row r="46" spans="2:17" s="2" customFormat="1" ht="16.5" customHeight="1">
      <c r="B46" s="171"/>
      <c r="C46" s="171"/>
      <c r="D46" s="171"/>
      <c r="E46" s="171"/>
      <c r="F46" s="171"/>
      <c r="G46" s="171"/>
      <c r="H46" s="171"/>
      <c r="I46" s="171"/>
      <c r="J46" s="171"/>
      <c r="K46" s="171"/>
      <c r="L46" s="171"/>
      <c r="M46" s="171"/>
      <c r="N46" s="171"/>
      <c r="O46" s="171"/>
      <c r="P46" s="77"/>
      <c r="Q46" s="77"/>
    </row>
    <row r="47" spans="2:17" s="2" customFormat="1" ht="16.5" customHeight="1">
      <c r="B47" s="74"/>
      <c r="C47" s="74"/>
      <c r="D47" s="78"/>
      <c r="E47" s="79"/>
      <c r="F47" s="79"/>
      <c r="G47" s="79"/>
      <c r="H47" s="79"/>
      <c r="I47" s="79"/>
      <c r="J47" s="79"/>
      <c r="K47" s="79"/>
      <c r="L47" s="77"/>
      <c r="M47" s="77"/>
      <c r="N47" s="77"/>
      <c r="O47" s="77"/>
      <c r="P47" s="77"/>
      <c r="Q47" s="77"/>
    </row>
    <row r="48" spans="2:17" s="2" customFormat="1" ht="16.5" customHeight="1">
      <c r="B48" s="74"/>
      <c r="C48" s="74"/>
      <c r="D48" s="78"/>
      <c r="E48" s="79"/>
      <c r="F48" s="79"/>
      <c r="G48" s="79"/>
      <c r="H48" s="79"/>
      <c r="I48" s="79"/>
      <c r="J48" s="79"/>
      <c r="K48" s="79"/>
      <c r="L48" s="77"/>
      <c r="M48" s="77"/>
      <c r="N48" s="77"/>
      <c r="O48" s="77"/>
      <c r="P48" s="77"/>
      <c r="Q48" s="77"/>
    </row>
    <row r="49" spans="2:17" s="2" customFormat="1" ht="16.5" customHeight="1">
      <c r="B49" s="74"/>
      <c r="C49" s="74"/>
      <c r="D49" s="78"/>
      <c r="E49" s="79"/>
      <c r="F49" s="79"/>
      <c r="G49" s="79"/>
      <c r="H49" s="79"/>
      <c r="I49" s="79"/>
      <c r="J49" s="79"/>
      <c r="K49" s="79"/>
      <c r="L49" s="77"/>
      <c r="M49" s="77"/>
      <c r="N49" s="77"/>
      <c r="O49" s="77"/>
      <c r="P49" s="77"/>
      <c r="Q49" s="77"/>
    </row>
    <row r="50" spans="2:17" s="2" customFormat="1" ht="16.5" customHeight="1">
      <c r="B50" s="74"/>
      <c r="C50" s="74"/>
      <c r="D50" s="78"/>
      <c r="E50" s="79"/>
      <c r="F50" s="79"/>
      <c r="G50" s="79"/>
      <c r="H50" s="79"/>
      <c r="I50" s="79"/>
      <c r="J50" s="79"/>
      <c r="K50" s="79"/>
      <c r="L50" s="77"/>
      <c r="M50" s="77"/>
      <c r="N50" s="77"/>
      <c r="O50" s="77"/>
      <c r="P50" s="77"/>
      <c r="Q50" s="77"/>
    </row>
    <row r="51" spans="2:17" s="2" customFormat="1" ht="16.5" customHeight="1">
      <c r="B51" s="74"/>
      <c r="C51" s="74"/>
      <c r="D51" s="78"/>
      <c r="E51" s="79"/>
      <c r="F51" s="79"/>
      <c r="G51" s="79"/>
      <c r="H51" s="79"/>
      <c r="I51" s="79"/>
      <c r="J51" s="79"/>
      <c r="K51" s="79"/>
      <c r="L51" s="77"/>
      <c r="M51" s="77"/>
      <c r="N51" s="77"/>
      <c r="O51" s="77"/>
      <c r="P51" s="77"/>
      <c r="Q51" s="77"/>
    </row>
    <row r="52" spans="2:17" s="2" customFormat="1" ht="16.5" customHeight="1">
      <c r="B52" s="171"/>
      <c r="C52" s="171"/>
      <c r="D52" s="171"/>
      <c r="E52" s="171"/>
      <c r="F52" s="171"/>
      <c r="G52" s="171"/>
      <c r="H52" s="171"/>
      <c r="I52" s="171"/>
      <c r="J52" s="171"/>
      <c r="K52" s="171"/>
      <c r="L52" s="171"/>
      <c r="M52" s="171"/>
      <c r="N52" s="171"/>
      <c r="O52" s="171"/>
      <c r="P52" s="77"/>
      <c r="Q52" s="77"/>
    </row>
    <row r="54" ht="24.75" customHeight="1"/>
    <row r="55" ht="12" customHeight="1"/>
    <row r="56" spans="2:15" ht="12.75" customHeight="1">
      <c r="B56" s="171"/>
      <c r="C56" s="171"/>
      <c r="D56" s="171"/>
      <c r="E56" s="171"/>
      <c r="F56" s="171"/>
      <c r="G56" s="171"/>
      <c r="H56" s="171"/>
      <c r="I56" s="171"/>
      <c r="J56" s="171"/>
      <c r="K56" s="171"/>
      <c r="L56" s="171"/>
      <c r="M56" s="171"/>
      <c r="N56" s="171"/>
      <c r="O56" s="171"/>
    </row>
    <row r="58" spans="2:15" ht="12.75" customHeight="1">
      <c r="B58" s="171"/>
      <c r="C58" s="171"/>
      <c r="D58" s="171"/>
      <c r="E58" s="171"/>
      <c r="F58" s="171"/>
      <c r="G58" s="171"/>
      <c r="H58" s="171"/>
      <c r="I58" s="171"/>
      <c r="J58" s="171"/>
      <c r="K58" s="171"/>
      <c r="L58" s="171"/>
      <c r="M58" s="171"/>
      <c r="N58" s="171"/>
      <c r="O58" s="171"/>
    </row>
    <row r="64" ht="19.5" customHeight="1"/>
    <row r="74" ht="22.5" customHeight="1"/>
    <row r="76" ht="20.25" customHeight="1"/>
  </sheetData>
  <sheetProtection/>
  <mergeCells count="31">
    <mergeCell ref="C9:D9"/>
    <mergeCell ref="L22:L23"/>
    <mergeCell ref="G2:H2"/>
    <mergeCell ref="F3:G4"/>
    <mergeCell ref="N14:N15"/>
    <mergeCell ref="B46:O46"/>
    <mergeCell ref="B42:T42"/>
    <mergeCell ref="E21:E23"/>
    <mergeCell ref="K22:K23"/>
    <mergeCell ref="D3:D5"/>
    <mergeCell ref="C7:D7"/>
    <mergeCell ref="J22:J23"/>
    <mergeCell ref="D21:D23"/>
    <mergeCell ref="D11:E11"/>
    <mergeCell ref="B52:O52"/>
    <mergeCell ref="B56:O56"/>
    <mergeCell ref="D32:F32"/>
    <mergeCell ref="N20:O20"/>
    <mergeCell ref="J21:M21"/>
    <mergeCell ref="N21:N23"/>
    <mergeCell ref="O21:O23"/>
    <mergeCell ref="B58:O58"/>
    <mergeCell ref="C26:D26"/>
    <mergeCell ref="I21:I22"/>
    <mergeCell ref="H21:H22"/>
    <mergeCell ref="M22:M23"/>
    <mergeCell ref="A1:A42"/>
    <mergeCell ref="C8:D8"/>
    <mergeCell ref="C25:D25"/>
    <mergeCell ref="C24:D24"/>
    <mergeCell ref="D15:E15"/>
  </mergeCells>
  <printOptions/>
  <pageMargins left="0.2" right="0.4330708661417323" top="0.7480314960629921" bottom="0.7480314960629921" header="0.31496062992125984" footer="0.31496062992125984"/>
  <pageSetup fitToWidth="0"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S40"/>
  <sheetViews>
    <sheetView tabSelected="1" view="pageLayout" zoomScaleSheetLayoutView="75" workbookViewId="0" topLeftCell="A25">
      <selection activeCell="I33" sqref="I33"/>
    </sheetView>
  </sheetViews>
  <sheetFormatPr defaultColWidth="10.66015625" defaultRowHeight="12.75" customHeight="1"/>
  <cols>
    <col min="1" max="1" width="10.66015625" style="74" customWidth="1"/>
    <col min="2" max="2" width="9.16015625" style="74" customWidth="1"/>
    <col min="3" max="3" width="2.33203125" style="74" customWidth="1"/>
    <col min="4" max="4" width="17.83203125" style="74" customWidth="1"/>
    <col min="5" max="15" width="16" style="74" customWidth="1"/>
    <col min="16" max="17" width="14.66015625" style="74" customWidth="1"/>
    <col min="18" max="18" width="1.83203125" style="74" customWidth="1"/>
    <col min="19" max="26" width="5.66015625" style="74" customWidth="1"/>
    <col min="27" max="28" width="4.66015625" style="74" customWidth="1"/>
    <col min="29" max="34" width="5.66015625" style="74" customWidth="1"/>
    <col min="35" max="35" width="7.66015625" style="74" customWidth="1"/>
    <col min="36" max="37" width="6.66015625" style="74" customWidth="1"/>
    <col min="38" max="38" width="10.66015625" style="74" customWidth="1"/>
    <col min="39" max="39" width="5.66015625" style="74" customWidth="1"/>
    <col min="40" max="40" width="4.66015625" style="74" customWidth="1"/>
    <col min="41" max="41" width="5.66015625" style="74" customWidth="1"/>
    <col min="42" max="42" width="4.66015625" style="74" customWidth="1"/>
    <col min="43" max="43" width="5.66015625" style="74" customWidth="1"/>
    <col min="44" max="45" width="4.66015625" style="74" customWidth="1"/>
    <col min="46" max="46" width="5.66015625" style="74" customWidth="1"/>
    <col min="47" max="47" width="4.66015625" style="74" customWidth="1"/>
    <col min="48" max="50" width="5.66015625" style="74" customWidth="1"/>
    <col min="51" max="52" width="1.66796875" style="74" customWidth="1"/>
    <col min="53" max="53" width="10.66015625" style="74" customWidth="1"/>
    <col min="54" max="54" width="8.66015625" style="74" customWidth="1"/>
    <col min="55" max="55" width="10.66015625" style="74" customWidth="1"/>
    <col min="56" max="56" width="9.66015625" style="74" customWidth="1"/>
    <col min="57" max="57" width="6.66015625" style="74" customWidth="1"/>
    <col min="58" max="59" width="5.66015625" style="74" customWidth="1"/>
    <col min="60" max="62" width="6.66015625" style="74" customWidth="1"/>
    <col min="63" max="63" width="5.66015625" style="74" customWidth="1"/>
    <col min="64" max="65" width="6.66015625" style="74" customWidth="1"/>
    <col min="66" max="66" width="5.66015625" style="74" customWidth="1"/>
    <col min="67" max="84" width="4.66015625" style="74" customWidth="1"/>
    <col min="85" max="85" width="5.66015625" style="74" customWidth="1"/>
    <col min="86" max="87" width="6.66015625" style="74" customWidth="1"/>
    <col min="88" max="16384" width="10.66015625" style="74" customWidth="1"/>
  </cols>
  <sheetData>
    <row r="1" spans="1:17" s="2" customFormat="1" ht="16.5" customHeight="1" thickBot="1">
      <c r="A1" s="178"/>
      <c r="B1" s="213" t="s">
        <v>17</v>
      </c>
      <c r="C1" s="214"/>
      <c r="D1" s="214"/>
      <c r="E1" s="214"/>
      <c r="F1" s="214"/>
      <c r="G1" s="8"/>
      <c r="H1" s="1"/>
      <c r="I1" s="1"/>
      <c r="J1" s="1"/>
      <c r="K1" s="1"/>
      <c r="L1" s="1"/>
      <c r="M1" s="218" t="s">
        <v>39</v>
      </c>
      <c r="N1" s="218"/>
      <c r="O1" s="218"/>
      <c r="P1" s="9"/>
      <c r="Q1" s="9"/>
    </row>
    <row r="2" spans="1:16" s="2" customFormat="1" ht="16.5" customHeight="1">
      <c r="A2" s="178"/>
      <c r="B2" s="10"/>
      <c r="C2" s="11"/>
      <c r="D2" s="227"/>
      <c r="E2" s="225" t="s">
        <v>45</v>
      </c>
      <c r="F2" s="174" t="s">
        <v>46</v>
      </c>
      <c r="G2" s="12"/>
      <c r="H2" s="219" t="s">
        <v>19</v>
      </c>
      <c r="I2" s="219" t="s">
        <v>32</v>
      </c>
      <c r="J2" s="192" t="s">
        <v>30</v>
      </c>
      <c r="K2" s="193"/>
      <c r="L2" s="193"/>
      <c r="M2" s="193"/>
      <c r="N2" s="194" t="s">
        <v>12</v>
      </c>
      <c r="O2" s="197" t="s">
        <v>22</v>
      </c>
      <c r="P2" s="1"/>
    </row>
    <row r="3" spans="1:16" s="2" customFormat="1" ht="24.75" customHeight="1">
      <c r="A3" s="178"/>
      <c r="B3" s="13"/>
      <c r="C3" s="1"/>
      <c r="D3" s="228"/>
      <c r="E3" s="185"/>
      <c r="F3" s="175"/>
      <c r="G3" s="14" t="s">
        <v>9</v>
      </c>
      <c r="H3" s="220"/>
      <c r="I3" s="220"/>
      <c r="J3" s="184" t="s">
        <v>10</v>
      </c>
      <c r="K3" s="200" t="s">
        <v>21</v>
      </c>
      <c r="L3" s="200" t="s">
        <v>11</v>
      </c>
      <c r="M3" s="176" t="s">
        <v>13</v>
      </c>
      <c r="N3" s="195"/>
      <c r="O3" s="198"/>
      <c r="P3" s="1"/>
    </row>
    <row r="4" spans="1:16" s="2" customFormat="1" ht="24.75" customHeight="1" thickBot="1">
      <c r="A4" s="178"/>
      <c r="B4" s="13"/>
      <c r="C4" s="1"/>
      <c r="D4" s="228"/>
      <c r="E4" s="226"/>
      <c r="F4" s="217"/>
      <c r="G4" s="14" t="s">
        <v>2</v>
      </c>
      <c r="H4" s="14"/>
      <c r="I4" s="14" t="s">
        <v>2</v>
      </c>
      <c r="J4" s="185"/>
      <c r="K4" s="201"/>
      <c r="L4" s="201"/>
      <c r="M4" s="177"/>
      <c r="N4" s="196"/>
      <c r="O4" s="199"/>
      <c r="P4" s="1"/>
    </row>
    <row r="5" spans="1:16" s="2" customFormat="1" ht="16.5" customHeight="1" thickBot="1">
      <c r="A5" s="178"/>
      <c r="B5" s="15"/>
      <c r="C5" s="229" t="s">
        <v>14</v>
      </c>
      <c r="D5" s="230"/>
      <c r="E5" s="16">
        <f>SUM(E6:E7)</f>
        <v>472</v>
      </c>
      <c r="F5" s="16">
        <f>SUM(F6:F7)</f>
        <v>0</v>
      </c>
      <c r="G5" s="17">
        <f>F5/E5*100</f>
        <v>0</v>
      </c>
      <c r="H5" s="18">
        <f>SUM(H6:H7)</f>
        <v>0</v>
      </c>
      <c r="I5" s="19">
        <v>0</v>
      </c>
      <c r="J5" s="20">
        <f aca="true" t="shared" si="0" ref="J5:O5">+J6+J7</f>
        <v>0</v>
      </c>
      <c r="K5" s="20">
        <f t="shared" si="0"/>
        <v>0</v>
      </c>
      <c r="L5" s="20">
        <f t="shared" si="0"/>
        <v>0</v>
      </c>
      <c r="M5" s="20">
        <f t="shared" si="0"/>
        <v>0</v>
      </c>
      <c r="N5" s="20">
        <f t="shared" si="0"/>
        <v>0</v>
      </c>
      <c r="O5" s="4">
        <f t="shared" si="0"/>
        <v>0</v>
      </c>
      <c r="P5" s="1"/>
    </row>
    <row r="6" spans="1:16" s="2" customFormat="1" ht="16.5" customHeight="1">
      <c r="A6" s="178"/>
      <c r="B6" s="15"/>
      <c r="C6" s="215" t="s">
        <v>4</v>
      </c>
      <c r="D6" s="216"/>
      <c r="E6" s="21">
        <f>E11+E15</f>
        <v>0</v>
      </c>
      <c r="F6" s="21">
        <f aca="true" t="shared" si="1" ref="F6:O6">F11+F15</f>
        <v>0</v>
      </c>
      <c r="G6" s="22">
        <v>0</v>
      </c>
      <c r="H6" s="21">
        <f t="shared" si="1"/>
        <v>0</v>
      </c>
      <c r="I6" s="23">
        <v>0</v>
      </c>
      <c r="J6" s="21">
        <f t="shared" si="1"/>
        <v>0</v>
      </c>
      <c r="K6" s="21">
        <f t="shared" si="1"/>
        <v>0</v>
      </c>
      <c r="L6" s="21">
        <f t="shared" si="1"/>
        <v>0</v>
      </c>
      <c r="M6" s="21">
        <f t="shared" si="1"/>
        <v>0</v>
      </c>
      <c r="N6" s="21">
        <f t="shared" si="1"/>
        <v>0</v>
      </c>
      <c r="O6" s="24">
        <f t="shared" si="1"/>
        <v>0</v>
      </c>
      <c r="P6" s="1"/>
    </row>
    <row r="7" spans="1:16" s="2" customFormat="1" ht="16.5" customHeight="1" thickBot="1">
      <c r="A7" s="178"/>
      <c r="B7" s="15"/>
      <c r="C7" s="222" t="s">
        <v>3</v>
      </c>
      <c r="D7" s="223"/>
      <c r="E7" s="25">
        <f>E12+E16</f>
        <v>472</v>
      </c>
      <c r="F7" s="25">
        <f aca="true" t="shared" si="2" ref="F7:O7">F12+F16</f>
        <v>0</v>
      </c>
      <c r="G7" s="26">
        <f>F7/E7*100</f>
        <v>0</v>
      </c>
      <c r="H7" s="25">
        <f t="shared" si="2"/>
        <v>0</v>
      </c>
      <c r="I7" s="27">
        <v>0</v>
      </c>
      <c r="J7" s="25">
        <f t="shared" si="2"/>
        <v>0</v>
      </c>
      <c r="K7" s="25">
        <f t="shared" si="2"/>
        <v>0</v>
      </c>
      <c r="L7" s="25">
        <f t="shared" si="2"/>
        <v>0</v>
      </c>
      <c r="M7" s="25">
        <f t="shared" si="2"/>
        <v>0</v>
      </c>
      <c r="N7" s="25">
        <f t="shared" si="2"/>
        <v>0</v>
      </c>
      <c r="O7" s="28">
        <f t="shared" si="2"/>
        <v>0</v>
      </c>
      <c r="P7" s="1"/>
    </row>
    <row r="8" spans="1:16" s="2" customFormat="1" ht="16.5" customHeight="1">
      <c r="A8" s="178"/>
      <c r="B8" s="15"/>
      <c r="C8" s="29" t="s">
        <v>5</v>
      </c>
      <c r="D8" s="30"/>
      <c r="E8" s="31"/>
      <c r="F8" s="31"/>
      <c r="G8" s="32"/>
      <c r="H8" s="31"/>
      <c r="I8" s="32"/>
      <c r="J8" s="31"/>
      <c r="K8" s="31"/>
      <c r="L8" s="31"/>
      <c r="M8" s="31"/>
      <c r="N8" s="31"/>
      <c r="O8" s="33"/>
      <c r="P8" s="1"/>
    </row>
    <row r="9" spans="1:16" s="2" customFormat="1" ht="16.5" customHeight="1">
      <c r="A9" s="178"/>
      <c r="B9" s="13"/>
      <c r="C9" s="34"/>
      <c r="D9" s="35" t="s">
        <v>33</v>
      </c>
      <c r="E9" s="5"/>
      <c r="F9" s="5"/>
      <c r="G9" s="36"/>
      <c r="H9" s="5"/>
      <c r="I9" s="36"/>
      <c r="J9" s="5"/>
      <c r="K9" s="5"/>
      <c r="L9" s="5"/>
      <c r="M9" s="5"/>
      <c r="N9" s="5"/>
      <c r="O9" s="33"/>
      <c r="P9" s="1"/>
    </row>
    <row r="10" spans="1:16" s="2" customFormat="1" ht="16.5" customHeight="1" thickBot="1">
      <c r="A10" s="178"/>
      <c r="B10" s="13"/>
      <c r="C10" s="37"/>
      <c r="D10" s="38" t="s">
        <v>14</v>
      </c>
      <c r="E10" s="39">
        <f>+E11+E12</f>
        <v>276</v>
      </c>
      <c r="F10" s="39">
        <f>+F11+F12</f>
        <v>0</v>
      </c>
      <c r="G10" s="40">
        <f>F10/E10*100</f>
        <v>0</v>
      </c>
      <c r="H10" s="41">
        <f>SUM(H11:H12)</f>
        <v>0</v>
      </c>
      <c r="I10" s="40">
        <v>0</v>
      </c>
      <c r="J10" s="39">
        <f aca="true" t="shared" si="3" ref="J10:O10">+J11+J12</f>
        <v>0</v>
      </c>
      <c r="K10" s="39">
        <f t="shared" si="3"/>
        <v>0</v>
      </c>
      <c r="L10" s="39">
        <f t="shared" si="3"/>
        <v>0</v>
      </c>
      <c r="M10" s="39">
        <f t="shared" si="3"/>
        <v>0</v>
      </c>
      <c r="N10" s="41">
        <f t="shared" si="3"/>
        <v>0</v>
      </c>
      <c r="O10" s="42">
        <f t="shared" si="3"/>
        <v>0</v>
      </c>
      <c r="P10" s="1"/>
    </row>
    <row r="11" spans="1:16" s="2" customFormat="1" ht="16.5" customHeight="1">
      <c r="A11" s="178"/>
      <c r="B11" s="13"/>
      <c r="C11" s="37"/>
      <c r="D11" s="43" t="s">
        <v>4</v>
      </c>
      <c r="E11" s="44">
        <v>0</v>
      </c>
      <c r="F11" s="44">
        <v>0</v>
      </c>
      <c r="G11" s="45">
        <v>0</v>
      </c>
      <c r="H11" s="44">
        <v>0</v>
      </c>
      <c r="I11" s="23">
        <v>0</v>
      </c>
      <c r="J11" s="44">
        <v>0</v>
      </c>
      <c r="K11" s="44">
        <v>0</v>
      </c>
      <c r="L11" s="44">
        <v>0</v>
      </c>
      <c r="M11" s="44">
        <v>0</v>
      </c>
      <c r="N11" s="44">
        <v>0</v>
      </c>
      <c r="O11" s="46">
        <v>0</v>
      </c>
      <c r="P11" s="1"/>
    </row>
    <row r="12" spans="1:16" s="2" customFormat="1" ht="16.5" customHeight="1">
      <c r="A12" s="178"/>
      <c r="B12" s="13"/>
      <c r="C12" s="37"/>
      <c r="D12" s="43" t="s">
        <v>3</v>
      </c>
      <c r="E12" s="47">
        <v>276</v>
      </c>
      <c r="F12" s="48">
        <v>0</v>
      </c>
      <c r="G12" s="49">
        <f>F12/E12*100</f>
        <v>0</v>
      </c>
      <c r="H12" s="48">
        <v>0</v>
      </c>
      <c r="I12" s="49">
        <v>0</v>
      </c>
      <c r="J12" s="48">
        <v>0</v>
      </c>
      <c r="K12" s="50">
        <v>0</v>
      </c>
      <c r="L12" s="51">
        <v>0</v>
      </c>
      <c r="M12" s="50">
        <v>0</v>
      </c>
      <c r="N12" s="50">
        <v>0</v>
      </c>
      <c r="O12" s="52">
        <v>0</v>
      </c>
      <c r="P12" s="1"/>
    </row>
    <row r="13" spans="1:16" s="2" customFormat="1" ht="16.5" customHeight="1">
      <c r="A13" s="178"/>
      <c r="B13" s="13"/>
      <c r="C13" s="13"/>
      <c r="D13" s="53" t="s">
        <v>34</v>
      </c>
      <c r="E13" s="54"/>
      <c r="F13" s="55"/>
      <c r="G13" s="56"/>
      <c r="H13" s="57"/>
      <c r="I13" s="56"/>
      <c r="J13" s="58"/>
      <c r="K13" s="58"/>
      <c r="L13" s="58"/>
      <c r="M13" s="58"/>
      <c r="N13" s="58"/>
      <c r="O13" s="59"/>
      <c r="P13" s="1"/>
    </row>
    <row r="14" spans="1:16" s="2" customFormat="1" ht="16.5" customHeight="1" thickBot="1">
      <c r="A14" s="178"/>
      <c r="B14" s="13"/>
      <c r="C14" s="13"/>
      <c r="D14" s="60" t="s">
        <v>14</v>
      </c>
      <c r="E14" s="61">
        <f>+E15+E16</f>
        <v>196</v>
      </c>
      <c r="F14" s="61">
        <f>+F15+F16</f>
        <v>0</v>
      </c>
      <c r="G14" s="62">
        <f>F14/E14*100</f>
        <v>0</v>
      </c>
      <c r="H14" s="61">
        <f aca="true" t="shared" si="4" ref="H14:O14">+H15+H16</f>
        <v>0</v>
      </c>
      <c r="I14" s="63">
        <v>0</v>
      </c>
      <c r="J14" s="61">
        <f t="shared" si="4"/>
        <v>0</v>
      </c>
      <c r="K14" s="61">
        <f t="shared" si="4"/>
        <v>0</v>
      </c>
      <c r="L14" s="64">
        <f t="shared" si="4"/>
        <v>0</v>
      </c>
      <c r="M14" s="64">
        <f t="shared" si="4"/>
        <v>0</v>
      </c>
      <c r="N14" s="61">
        <f>SUM(N15:N16)</f>
        <v>0</v>
      </c>
      <c r="O14" s="65">
        <f t="shared" si="4"/>
        <v>0</v>
      </c>
      <c r="P14" s="1"/>
    </row>
    <row r="15" spans="1:16" s="2" customFormat="1" ht="16.5" customHeight="1">
      <c r="A15" s="178"/>
      <c r="B15" s="13"/>
      <c r="C15" s="37"/>
      <c r="D15" s="43" t="s">
        <v>4</v>
      </c>
      <c r="E15" s="44">
        <v>0</v>
      </c>
      <c r="F15" s="44">
        <v>0</v>
      </c>
      <c r="G15" s="45">
        <v>0</v>
      </c>
      <c r="H15" s="44">
        <v>0</v>
      </c>
      <c r="I15" s="23">
        <v>0</v>
      </c>
      <c r="J15" s="44">
        <v>0</v>
      </c>
      <c r="K15" s="44">
        <v>0</v>
      </c>
      <c r="L15" s="44">
        <v>0</v>
      </c>
      <c r="M15" s="44">
        <v>0</v>
      </c>
      <c r="N15" s="44">
        <v>0</v>
      </c>
      <c r="O15" s="46">
        <v>0</v>
      </c>
      <c r="P15" s="1"/>
    </row>
    <row r="16" spans="1:16" s="2" customFormat="1" ht="16.5" customHeight="1" thickBot="1">
      <c r="A16" s="178"/>
      <c r="B16" s="66"/>
      <c r="C16" s="67"/>
      <c r="D16" s="60" t="s">
        <v>3</v>
      </c>
      <c r="E16" s="68">
        <v>196</v>
      </c>
      <c r="F16" s="68">
        <v>0</v>
      </c>
      <c r="G16" s="69">
        <f>F16/E16*100</f>
        <v>0</v>
      </c>
      <c r="H16" s="68">
        <v>0</v>
      </c>
      <c r="I16" s="70">
        <v>0</v>
      </c>
      <c r="J16" s="68">
        <v>0</v>
      </c>
      <c r="K16" s="68">
        <v>0</v>
      </c>
      <c r="L16" s="71">
        <v>0</v>
      </c>
      <c r="M16" s="72">
        <v>0</v>
      </c>
      <c r="N16" s="72">
        <v>0</v>
      </c>
      <c r="O16" s="73">
        <v>0</v>
      </c>
      <c r="P16" s="1"/>
    </row>
    <row r="17" spans="1:19" ht="12.75" customHeight="1">
      <c r="A17" s="178"/>
      <c r="D17" s="221" t="s">
        <v>43</v>
      </c>
      <c r="E17" s="221"/>
      <c r="F17" s="221"/>
      <c r="G17" s="221"/>
      <c r="H17" s="221"/>
      <c r="I17" s="224" t="s">
        <v>44</v>
      </c>
      <c r="J17" s="224"/>
      <c r="K17" s="224"/>
      <c r="L17" s="224"/>
      <c r="M17" s="224"/>
      <c r="N17" s="75"/>
      <c r="O17" s="75"/>
      <c r="P17" s="75"/>
      <c r="Q17" s="75"/>
      <c r="R17" s="75"/>
      <c r="S17" s="75"/>
    </row>
    <row r="18" spans="1:17" ht="24.75" customHeight="1">
      <c r="A18" s="178"/>
      <c r="B18" s="76"/>
      <c r="C18" s="76"/>
      <c r="D18" s="76"/>
      <c r="E18" s="76"/>
      <c r="F18" s="76"/>
      <c r="G18" s="76"/>
      <c r="H18" s="76"/>
      <c r="I18" s="76"/>
      <c r="J18" s="76"/>
      <c r="K18" s="76"/>
      <c r="L18" s="76"/>
      <c r="M18" s="76"/>
      <c r="N18" s="76"/>
      <c r="O18" s="76"/>
      <c r="P18" s="77"/>
      <c r="Q18" s="77"/>
    </row>
    <row r="19" spans="1:17" ht="12" customHeight="1">
      <c r="A19" s="178"/>
      <c r="D19" s="78"/>
      <c r="E19" s="79"/>
      <c r="F19" s="79"/>
      <c r="G19" s="79"/>
      <c r="H19" s="79"/>
      <c r="I19" s="79"/>
      <c r="J19" s="79"/>
      <c r="K19" s="79"/>
      <c r="L19" s="77"/>
      <c r="M19" s="77"/>
      <c r="N19" s="77"/>
      <c r="O19" s="77"/>
      <c r="P19" s="77"/>
      <c r="Q19" s="77"/>
    </row>
    <row r="20" spans="1:17" ht="12.75" customHeight="1">
      <c r="A20" s="178"/>
      <c r="D20" s="78"/>
      <c r="E20" s="79"/>
      <c r="F20" s="79"/>
      <c r="G20" s="79"/>
      <c r="H20" s="79"/>
      <c r="I20" s="79"/>
      <c r="J20" s="79"/>
      <c r="K20" s="79"/>
      <c r="L20" s="77"/>
      <c r="M20" s="77"/>
      <c r="N20" s="77"/>
      <c r="O20" s="77"/>
      <c r="P20" s="77"/>
      <c r="Q20" s="77"/>
    </row>
    <row r="21" spans="1:17" ht="12.75" customHeight="1">
      <c r="A21" s="178"/>
      <c r="D21" s="78"/>
      <c r="E21" s="79"/>
      <c r="F21" s="79"/>
      <c r="G21" s="79"/>
      <c r="H21" s="79"/>
      <c r="I21" s="79"/>
      <c r="J21" s="79"/>
      <c r="K21" s="79"/>
      <c r="L21" s="77"/>
      <c r="M21" s="77"/>
      <c r="N21" s="77"/>
      <c r="O21" s="77"/>
      <c r="P21" s="77"/>
      <c r="Q21" s="77"/>
    </row>
    <row r="22" spans="1:17" ht="12.75" customHeight="1">
      <c r="A22" s="178"/>
      <c r="D22" s="78"/>
      <c r="E22" s="79"/>
      <c r="F22" s="79"/>
      <c r="G22" s="79"/>
      <c r="H22" s="79"/>
      <c r="I22" s="79"/>
      <c r="J22" s="79"/>
      <c r="K22" s="79"/>
      <c r="L22" s="77"/>
      <c r="M22" s="77"/>
      <c r="N22" s="77"/>
      <c r="O22" s="77"/>
      <c r="P22" s="77"/>
      <c r="Q22" s="77"/>
    </row>
    <row r="23" spans="1:17" ht="12.75" customHeight="1">
      <c r="A23" s="178"/>
      <c r="D23" s="78"/>
      <c r="E23" s="79"/>
      <c r="F23" s="79"/>
      <c r="G23" s="79"/>
      <c r="H23" s="79"/>
      <c r="I23" s="79"/>
      <c r="J23" s="79"/>
      <c r="K23" s="79"/>
      <c r="L23" s="77"/>
      <c r="M23" s="77"/>
      <c r="N23" s="77"/>
      <c r="O23" s="77"/>
      <c r="P23" s="77"/>
      <c r="Q23" s="77"/>
    </row>
    <row r="24" spans="1:17" ht="12.75" customHeight="1">
      <c r="A24" s="178"/>
      <c r="D24" s="78"/>
      <c r="E24" s="79"/>
      <c r="F24" s="79"/>
      <c r="G24" s="79"/>
      <c r="H24" s="79"/>
      <c r="I24" s="79"/>
      <c r="J24" s="79"/>
      <c r="K24" s="79"/>
      <c r="L24" s="77"/>
      <c r="M24" s="77"/>
      <c r="N24" s="77"/>
      <c r="O24" s="77"/>
      <c r="P24" s="77"/>
      <c r="Q24" s="77"/>
    </row>
    <row r="25" spans="1:17" ht="12.75" customHeight="1">
      <c r="A25" s="178"/>
      <c r="D25" s="78"/>
      <c r="E25" s="79"/>
      <c r="F25" s="79"/>
      <c r="G25" s="79"/>
      <c r="H25" s="79"/>
      <c r="I25" s="79"/>
      <c r="J25" s="79"/>
      <c r="K25" s="79"/>
      <c r="L25" s="77"/>
      <c r="M25" s="77"/>
      <c r="N25" s="77"/>
      <c r="O25" s="77"/>
      <c r="P25" s="77"/>
      <c r="Q25" s="77"/>
    </row>
    <row r="26" spans="1:17" ht="12.75" customHeight="1">
      <c r="A26" s="178"/>
      <c r="D26" s="78"/>
      <c r="E26" s="79"/>
      <c r="F26" s="79"/>
      <c r="G26" s="79"/>
      <c r="H26" s="79"/>
      <c r="I26" s="79"/>
      <c r="J26" s="79"/>
      <c r="K26" s="79"/>
      <c r="L26" s="77"/>
      <c r="M26" s="77"/>
      <c r="N26" s="77"/>
      <c r="O26" s="77"/>
      <c r="P26" s="77"/>
      <c r="Q26" s="77"/>
    </row>
    <row r="27" spans="1:17" ht="12.75" customHeight="1">
      <c r="A27" s="178"/>
      <c r="D27" s="78"/>
      <c r="E27" s="79"/>
      <c r="F27" s="79"/>
      <c r="G27" s="79"/>
      <c r="H27" s="79"/>
      <c r="I27" s="79"/>
      <c r="J27" s="79"/>
      <c r="K27" s="79"/>
      <c r="L27" s="77"/>
      <c r="M27" s="77"/>
      <c r="N27" s="77"/>
      <c r="O27" s="77"/>
      <c r="P27" s="77"/>
      <c r="Q27" s="77"/>
    </row>
    <row r="28" spans="1:17" ht="19.5" customHeight="1">
      <c r="A28" s="178"/>
      <c r="B28" s="171"/>
      <c r="C28" s="171"/>
      <c r="D28" s="171"/>
      <c r="E28" s="171"/>
      <c r="F28" s="171"/>
      <c r="G28" s="171"/>
      <c r="H28" s="171"/>
      <c r="I28" s="171"/>
      <c r="J28" s="171"/>
      <c r="K28" s="171"/>
      <c r="L28" s="171"/>
      <c r="M28" s="171"/>
      <c r="N28" s="171"/>
      <c r="O28" s="171"/>
      <c r="P28" s="77"/>
      <c r="Q28" s="77"/>
    </row>
    <row r="29" spans="1:17" ht="12.75" customHeight="1">
      <c r="A29" s="178"/>
      <c r="D29" s="78"/>
      <c r="E29" s="79"/>
      <c r="F29" s="79"/>
      <c r="G29" s="79"/>
      <c r="H29" s="79"/>
      <c r="I29" s="79"/>
      <c r="J29" s="79"/>
      <c r="K29" s="79"/>
      <c r="L29" s="77"/>
      <c r="M29" s="77"/>
      <c r="N29" s="77"/>
      <c r="O29" s="77"/>
      <c r="P29" s="77"/>
      <c r="Q29" s="77"/>
    </row>
    <row r="30" spans="1:17" ht="12.75" customHeight="1">
      <c r="A30" s="178"/>
      <c r="D30" s="78"/>
      <c r="E30" s="79"/>
      <c r="F30" s="79"/>
      <c r="G30" s="79"/>
      <c r="H30" s="79"/>
      <c r="I30" s="79"/>
      <c r="J30" s="79"/>
      <c r="K30" s="79"/>
      <c r="L30" s="77"/>
      <c r="M30" s="77"/>
      <c r="N30" s="77"/>
      <c r="O30" s="77"/>
      <c r="P30" s="77"/>
      <c r="Q30" s="77"/>
    </row>
    <row r="31" spans="1:17" ht="12.75" customHeight="1">
      <c r="A31" s="178"/>
      <c r="D31" s="78"/>
      <c r="E31" s="79"/>
      <c r="F31" s="79"/>
      <c r="G31" s="79"/>
      <c r="H31" s="79"/>
      <c r="I31" s="79"/>
      <c r="J31" s="79"/>
      <c r="K31" s="79"/>
      <c r="L31" s="77"/>
      <c r="M31" s="77"/>
      <c r="N31" s="77"/>
      <c r="O31" s="77"/>
      <c r="P31" s="77"/>
      <c r="Q31" s="77"/>
    </row>
    <row r="32" spans="1:17" ht="12.75" customHeight="1">
      <c r="A32" s="178"/>
      <c r="D32" s="78"/>
      <c r="E32" s="79"/>
      <c r="F32" s="79"/>
      <c r="G32" s="79"/>
      <c r="H32" s="79"/>
      <c r="I32" s="79"/>
      <c r="J32" s="79"/>
      <c r="K32" s="79"/>
      <c r="L32" s="77"/>
      <c r="M32" s="77"/>
      <c r="N32" s="77"/>
      <c r="O32" s="77"/>
      <c r="P32" s="77"/>
      <c r="Q32" s="77"/>
    </row>
    <row r="33" spans="1:17" ht="12.75" customHeight="1">
      <c r="A33" s="178"/>
      <c r="D33" s="78"/>
      <c r="E33" s="79"/>
      <c r="F33" s="79"/>
      <c r="G33" s="79"/>
      <c r="H33" s="79"/>
      <c r="I33" s="79"/>
      <c r="J33" s="79"/>
      <c r="K33" s="79"/>
      <c r="L33" s="77"/>
      <c r="M33" s="77"/>
      <c r="N33" s="77"/>
      <c r="O33" s="77"/>
      <c r="P33" s="77"/>
      <c r="Q33" s="77"/>
    </row>
    <row r="34" spans="1:17" ht="12.75" customHeight="1">
      <c r="A34" s="178"/>
      <c r="B34" s="171"/>
      <c r="C34" s="171"/>
      <c r="D34" s="171"/>
      <c r="E34" s="171"/>
      <c r="F34" s="171"/>
      <c r="G34" s="171"/>
      <c r="H34" s="171"/>
      <c r="I34" s="171"/>
      <c r="J34" s="171"/>
      <c r="K34" s="171"/>
      <c r="L34" s="171"/>
      <c r="M34" s="171"/>
      <c r="N34" s="171"/>
      <c r="O34" s="171"/>
      <c r="P34" s="77"/>
      <c r="Q34" s="77"/>
    </row>
    <row r="35" ht="12.75" customHeight="1">
      <c r="A35" s="178"/>
    </row>
    <row r="36" ht="12.75" customHeight="1">
      <c r="A36" s="178"/>
    </row>
    <row r="37" ht="12.75" customHeight="1">
      <c r="A37" s="178"/>
    </row>
    <row r="38" spans="1:15" ht="22.5" customHeight="1">
      <c r="A38" s="178"/>
      <c r="B38" s="171"/>
      <c r="C38" s="171"/>
      <c r="D38" s="171"/>
      <c r="E38" s="171"/>
      <c r="F38" s="171"/>
      <c r="G38" s="171"/>
      <c r="H38" s="171"/>
      <c r="I38" s="171"/>
      <c r="J38" s="171"/>
      <c r="K38" s="171"/>
      <c r="L38" s="171"/>
      <c r="M38" s="171"/>
      <c r="N38" s="171"/>
      <c r="O38" s="171"/>
    </row>
    <row r="39" ht="12.75" customHeight="1">
      <c r="A39" s="178"/>
    </row>
    <row r="40" spans="1:16" ht="20.25" customHeight="1">
      <c r="A40" s="178"/>
      <c r="B40" s="231" t="s">
        <v>38</v>
      </c>
      <c r="C40" s="231"/>
      <c r="D40" s="231"/>
      <c r="E40" s="231"/>
      <c r="F40" s="231"/>
      <c r="G40" s="231"/>
      <c r="H40" s="231"/>
      <c r="I40" s="231"/>
      <c r="J40" s="231"/>
      <c r="K40" s="231"/>
      <c r="L40" s="231"/>
      <c r="M40" s="231"/>
      <c r="N40" s="231"/>
      <c r="O40" s="231"/>
      <c r="P40" s="170"/>
    </row>
  </sheetData>
  <sheetProtection/>
  <mergeCells count="24">
    <mergeCell ref="B40:O40"/>
    <mergeCell ref="A1:A40"/>
    <mergeCell ref="C5:D5"/>
    <mergeCell ref="L3:L4"/>
    <mergeCell ref="J2:M2"/>
    <mergeCell ref="B38:O38"/>
    <mergeCell ref="M3:M4"/>
    <mergeCell ref="O2:O4"/>
    <mergeCell ref="B28:O28"/>
    <mergeCell ref="B34:O34"/>
    <mergeCell ref="D17:H17"/>
    <mergeCell ref="J3:J4"/>
    <mergeCell ref="C7:D7"/>
    <mergeCell ref="I17:M17"/>
    <mergeCell ref="E2:E4"/>
    <mergeCell ref="D2:D4"/>
    <mergeCell ref="H2:H3"/>
    <mergeCell ref="K3:K4"/>
    <mergeCell ref="B1:F1"/>
    <mergeCell ref="C6:D6"/>
    <mergeCell ref="F2:F4"/>
    <mergeCell ref="M1:O1"/>
    <mergeCell ref="I2:I3"/>
    <mergeCell ref="N2:N4"/>
  </mergeCells>
  <printOptions/>
  <pageMargins left="0.2" right="0.4330708661417323" top="0.7480314960629921" bottom="0.7480314960629921" header="0.31496062992125984" footer="0.31496062992125984"/>
  <pageSetup fitToWidth="0" fitToHeight="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9.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G:\６章\T6-3-4.JSD</Template>
  <Manager/>
  <Company/>
  <Pages>2</Pag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胃・大腸がん検診実施状況</dc:title>
  <dc:subject/>
  <dc:creator>岐阜県</dc:creator>
  <cp:keywords/>
  <dc:description/>
  <cp:lastModifiedBy>Gifu</cp:lastModifiedBy>
  <cp:lastPrinted>2015-02-25T02:40:33Z</cp:lastPrinted>
  <dcterms:created xsi:type="dcterms:W3CDTF">2004-12-20T04:45:15Z</dcterms:created>
  <dcterms:modified xsi:type="dcterms:W3CDTF">2015-03-29T07:02:15Z</dcterms:modified>
  <cp:category/>
  <cp:version/>
  <cp:contentType/>
  <cp:contentStatus/>
  <cp:revision>20</cp:revision>
</cp:coreProperties>
</file>