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725" tabRatio="707" activeTab="0"/>
  </bookViews>
  <sheets>
    <sheet name="T6-5" sheetId="1" r:id="rId1"/>
  </sheets>
  <definedNames>
    <definedName name="_xlnm.Print_Area" localSheetId="0">'T6-5'!$A$1:$Q$55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<sst xmlns="http://schemas.openxmlformats.org/spreadsheetml/2006/main" count="237" uniqueCount="101">
  <si>
    <t>　</t>
  </si>
  <si>
    <t>率</t>
  </si>
  <si>
    <t>対</t>
  </si>
  <si>
    <t>受</t>
  </si>
  <si>
    <t/>
  </si>
  <si>
    <t>要</t>
  </si>
  <si>
    <t>精</t>
  </si>
  <si>
    <t>が</t>
  </si>
  <si>
    <t xml:space="preserve"> が　</t>
  </si>
  <si>
    <t xml:space="preserve"> が 疾　</t>
  </si>
  <si>
    <t>未</t>
  </si>
  <si>
    <t>　　</t>
  </si>
  <si>
    <t>象</t>
  </si>
  <si>
    <t>診</t>
  </si>
  <si>
    <t>検</t>
  </si>
  <si>
    <t>異</t>
  </si>
  <si>
    <t>ん</t>
  </si>
  <si>
    <t xml:space="preserve"> ん 疑</t>
  </si>
  <si>
    <t xml:space="preserve"> ん 患</t>
  </si>
  <si>
    <t>常</t>
  </si>
  <si>
    <t>で</t>
  </si>
  <si>
    <t xml:space="preserve"> の い</t>
  </si>
  <si>
    <t xml:space="preserve"> 以 で</t>
  </si>
  <si>
    <t>把</t>
  </si>
  <si>
    <t>者</t>
  </si>
  <si>
    <t>認</t>
  </si>
  <si>
    <t>あ</t>
  </si>
  <si>
    <t xml:space="preserve">　　の </t>
  </si>
  <si>
    <t xml:space="preserve"> 外 あ</t>
  </si>
  <si>
    <t>め</t>
  </si>
  <si>
    <t>っ</t>
  </si>
  <si>
    <t>　　あ</t>
  </si>
  <si>
    <t xml:space="preserve"> の っ</t>
  </si>
  <si>
    <t>握</t>
  </si>
  <si>
    <t>数</t>
  </si>
  <si>
    <t>(％)</t>
  </si>
  <si>
    <t>ず</t>
  </si>
  <si>
    <t>た</t>
  </si>
  <si>
    <t>　　る</t>
  </si>
  <si>
    <t>　　た</t>
  </si>
  <si>
    <t>　　者</t>
  </si>
  <si>
    <t>　　者</t>
  </si>
  <si>
    <t>年</t>
  </si>
  <si>
    <t>年</t>
  </si>
  <si>
    <t>度</t>
  </si>
  <si>
    <t>連</t>
  </si>
  <si>
    <t>市町名</t>
  </si>
  <si>
    <t>受</t>
  </si>
  <si>
    <t>続</t>
  </si>
  <si>
    <t>受</t>
  </si>
  <si>
    <t>者</t>
  </si>
  <si>
    <t>診</t>
  </si>
  <si>
    <t>者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</si>
  <si>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</si>
  <si>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</si>
  <si>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</si>
  <si>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</si>
  <si>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</si>
  <si>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</si>
  <si>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</si>
  <si>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</si>
  <si>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</si>
  <si>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</si>
  <si>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</si>
  <si>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</si>
  <si>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受</t>
  </si>
  <si>
    <t>　</t>
  </si>
  <si>
    <t>市町名</t>
  </si>
  <si>
    <t>診</t>
  </si>
  <si>
    <t>率</t>
  </si>
  <si>
    <t>（％）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</si>
  <si>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</si>
  <si>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</si>
  <si>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</si>
  <si>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</si>
  <si>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</si>
  <si>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</si>
  <si>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</si>
  <si>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</si>
  <si>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</si>
  <si>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</si>
  <si>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</si>
  <si>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</si>
  <si>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※　受診率＝(「前年度の受診者数」＋「当該年度の受診者数」-「前年度及び当該年度における2年連続受診者数」）÷
　　「当該年度の対象者数」×１００　　　　</t>
  </si>
  <si>
    <t>　</t>
  </si>
  <si>
    <t>（％）</t>
  </si>
  <si>
    <t>再</t>
  </si>
  <si>
    <t>掲</t>
  </si>
  <si>
    <t>初</t>
  </si>
  <si>
    <t>回</t>
  </si>
  <si>
    <t>受診者数</t>
  </si>
  <si>
    <t>今</t>
  </si>
  <si>
    <t>年</t>
  </si>
  <si>
    <t>度</t>
  </si>
  <si>
    <t>前</t>
  </si>
  <si>
    <t>診</t>
  </si>
  <si>
    <t>＜視触診およびマンモグラフィ＞</t>
  </si>
  <si>
    <t>精 密 検 査 結 果</t>
  </si>
  <si>
    <t>＜マンモグラフィのみ＞</t>
  </si>
  <si>
    <t>オ　乳がん検診実施状況（Ｔ６－５）</t>
  </si>
  <si>
    <t>（平成２５年度）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</si>
</sst>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7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.75"/>
      <name val="ＭＳ ゴシック"/>
      <family val="3"/>
    </font>
    <font>
      <sz val="9.2"/>
      <name val="ＭＳ ゴシック"/>
      <family val="3"/>
    </font>
    <font>
      <sz val="6"/>
      <name val="ＭＳ ゴシック"/>
      <family val="3"/>
    </font>
    <font>
      <sz val="9.5"/>
      <name val="ＭＳ Ｐ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ouble"/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double"/>
      <bottom style="medium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double"/>
      <top style="thin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8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9" fillId="0" borderId="10" xfId="61" applyFont="1" applyBorder="1" applyAlignment="1" applyProtection="1">
      <alignment vertical="center"/>
      <protection locked="0"/>
    </xf>
    <xf numFmtId="0" fontId="9" fillId="0" borderId="10" xfId="61" applyFont="1" applyBorder="1" applyAlignment="1" applyProtection="1">
      <alignment horizontal="center" vertical="center"/>
      <protection locked="0"/>
    </xf>
    <xf numFmtId="0" fontId="9" fillId="0" borderId="11" xfId="61" applyFont="1" applyBorder="1" applyAlignment="1" applyProtection="1">
      <alignment vertical="center"/>
      <protection locked="0"/>
    </xf>
    <xf numFmtId="0" fontId="9" fillId="0" borderId="11" xfId="61" applyFont="1" applyBorder="1" applyAlignment="1" applyProtection="1">
      <alignment horizontal="center" vertical="center"/>
      <protection locked="0"/>
    </xf>
    <xf numFmtId="178" fontId="11" fillId="0" borderId="10" xfId="61" applyNumberFormat="1" applyFont="1" applyBorder="1" applyAlignment="1" applyProtection="1">
      <alignment horizontal="center" vertical="center"/>
      <protection locked="0"/>
    </xf>
    <xf numFmtId="41" fontId="4" fillId="33" borderId="12" xfId="61" applyNumberFormat="1" applyFont="1" applyFill="1" applyBorder="1" applyAlignment="1" applyProtection="1">
      <alignment horizontal="right" vertical="center" shrinkToFit="1"/>
      <protection/>
    </xf>
    <xf numFmtId="41" fontId="4" fillId="33" borderId="13" xfId="61" applyNumberFormat="1" applyFont="1" applyFill="1" applyBorder="1" applyAlignment="1" applyProtection="1">
      <alignment horizontal="right" vertical="center" shrinkToFit="1"/>
      <protection/>
    </xf>
    <xf numFmtId="41" fontId="4" fillId="33" borderId="14" xfId="61" applyNumberFormat="1" applyFont="1" applyFill="1" applyBorder="1" applyAlignment="1" applyProtection="1">
      <alignment horizontal="right" vertical="center" shrinkToFit="1"/>
      <protection/>
    </xf>
    <xf numFmtId="0" fontId="4" fillId="0" borderId="0" xfId="61" applyFont="1">
      <alignment/>
      <protection/>
    </xf>
    <xf numFmtId="178" fontId="4" fillId="0" borderId="0" xfId="61" applyNumberFormat="1" applyFont="1" applyBorder="1" applyAlignment="1" applyProtection="1">
      <alignment vertical="center"/>
      <protection locked="0"/>
    </xf>
    <xf numFmtId="0" fontId="3" fillId="0" borderId="0" xfId="61" applyFont="1">
      <alignment/>
      <protection/>
    </xf>
    <xf numFmtId="0" fontId="11" fillId="0" borderId="0" xfId="61" applyFont="1" applyAlignment="1">
      <alignment horizontal="center" vertical="center"/>
      <protection/>
    </xf>
    <xf numFmtId="0" fontId="11" fillId="0" borderId="0" xfId="61" applyFont="1" applyAlignment="1" applyProtection="1">
      <alignment horizontal="right"/>
      <protection locked="0"/>
    </xf>
    <xf numFmtId="0" fontId="11" fillId="0" borderId="0" xfId="61" applyFont="1" applyAlignment="1" applyProtection="1">
      <alignment horizontal="center" vertical="center"/>
      <protection locked="0"/>
    </xf>
    <xf numFmtId="0" fontId="4" fillId="0" borderId="0" xfId="61" applyFont="1" applyAlignment="1" applyProtection="1">
      <alignment horizontal="center" vertical="center"/>
      <protection locked="0"/>
    </xf>
    <xf numFmtId="0" fontId="4" fillId="0" borderId="15" xfId="61" applyFont="1" applyBorder="1" applyAlignment="1">
      <alignment horizontal="center" vertical="center"/>
      <protection/>
    </xf>
    <xf numFmtId="178" fontId="2" fillId="0" borderId="16" xfId="61" applyNumberFormat="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178" fontId="2" fillId="0" borderId="21" xfId="61" applyNumberFormat="1" applyFont="1" applyBorder="1" applyAlignment="1" applyProtection="1">
      <alignment horizontal="center" vertical="center"/>
      <protection locked="0"/>
    </xf>
    <xf numFmtId="0" fontId="4" fillId="0" borderId="22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2" fillId="0" borderId="25" xfId="61" applyFont="1" applyBorder="1" applyAlignment="1" applyProtection="1">
      <alignment horizontal="center" vertical="center"/>
      <protection locked="0"/>
    </xf>
    <xf numFmtId="188" fontId="2" fillId="33" borderId="14" xfId="61" applyNumberFormat="1" applyFont="1" applyFill="1" applyBorder="1" applyAlignment="1" applyProtection="1">
      <alignment horizontal="right" vertical="center"/>
      <protection/>
    </xf>
    <xf numFmtId="188" fontId="2" fillId="33" borderId="26" xfId="61" applyNumberFormat="1" applyFont="1" applyFill="1" applyBorder="1" applyAlignment="1" applyProtection="1">
      <alignment horizontal="right" vertical="center"/>
      <protection/>
    </xf>
    <xf numFmtId="0" fontId="2" fillId="0" borderId="27" xfId="61" applyFont="1" applyBorder="1" applyAlignment="1" applyProtection="1">
      <alignment horizontal="center" vertical="center"/>
      <protection locked="0"/>
    </xf>
    <xf numFmtId="0" fontId="2" fillId="0" borderId="28" xfId="61" applyFont="1" applyBorder="1" applyAlignment="1" applyProtection="1">
      <alignment horizontal="center" vertical="center"/>
      <protection locked="0"/>
    </xf>
    <xf numFmtId="41" fontId="2" fillId="0" borderId="29" xfId="61" applyNumberFormat="1" applyFont="1" applyBorder="1" applyAlignment="1" applyProtection="1">
      <alignment horizontal="right" vertical="center"/>
      <protection locked="0"/>
    </xf>
    <xf numFmtId="41" fontId="2" fillId="0" borderId="30" xfId="61" applyNumberFormat="1" applyFont="1" applyBorder="1" applyAlignment="1" applyProtection="1">
      <alignment horizontal="right" vertical="center"/>
      <protection locked="0"/>
    </xf>
    <xf numFmtId="41" fontId="2" fillId="0" borderId="31" xfId="61" applyNumberFormat="1" applyFont="1" applyBorder="1" applyAlignment="1" applyProtection="1">
      <alignment horizontal="right" vertical="center"/>
      <protection locked="0"/>
    </xf>
    <xf numFmtId="41" fontId="2" fillId="0" borderId="32" xfId="61" applyNumberFormat="1" applyFont="1" applyBorder="1" applyAlignment="1" applyProtection="1">
      <alignment horizontal="right" vertical="center"/>
      <protection locked="0"/>
    </xf>
    <xf numFmtId="41" fontId="2" fillId="0" borderId="11" xfId="61" applyNumberFormat="1" applyFont="1" applyBorder="1" applyAlignment="1" applyProtection="1">
      <alignment horizontal="right" vertical="center"/>
      <protection locked="0"/>
    </xf>
    <xf numFmtId="41" fontId="2" fillId="0" borderId="0" xfId="61" applyNumberFormat="1" applyFont="1" applyBorder="1" applyAlignment="1" applyProtection="1">
      <alignment horizontal="right" vertical="center"/>
      <protection locked="0"/>
    </xf>
    <xf numFmtId="0" fontId="2" fillId="0" borderId="33" xfId="6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center" vertical="center"/>
      <protection/>
    </xf>
    <xf numFmtId="178" fontId="11" fillId="0" borderId="0" xfId="61" applyNumberFormat="1" applyFont="1" applyBorder="1" applyAlignment="1" applyProtection="1">
      <alignment horizontal="right" vertical="center"/>
      <protection locked="0"/>
    </xf>
    <xf numFmtId="0" fontId="5" fillId="0" borderId="0" xfId="61" applyFont="1" applyBorder="1" applyAlignment="1">
      <alignment horizontal="center" vertical="center"/>
      <protection/>
    </xf>
    <xf numFmtId="179" fontId="11" fillId="0" borderId="0" xfId="61" applyNumberFormat="1" applyFont="1" applyBorder="1" applyAlignment="1">
      <alignment horizontal="right" vertical="center"/>
      <protection/>
    </xf>
    <xf numFmtId="0" fontId="11" fillId="0" borderId="0" xfId="61" applyFont="1" applyBorder="1">
      <alignment/>
      <protection/>
    </xf>
    <xf numFmtId="0" fontId="11" fillId="0" borderId="0" xfId="61" applyFont="1">
      <alignment/>
      <protection/>
    </xf>
    <xf numFmtId="0" fontId="2" fillId="0" borderId="34" xfId="61" applyFont="1" applyBorder="1" applyAlignment="1" applyProtection="1">
      <alignment vertical="center"/>
      <protection locked="0"/>
    </xf>
    <xf numFmtId="0" fontId="4" fillId="0" borderId="35" xfId="61" applyFont="1" applyBorder="1" applyAlignment="1">
      <alignment horizontal="center" vertical="center"/>
      <protection/>
    </xf>
    <xf numFmtId="0" fontId="2" fillId="0" borderId="27" xfId="61" applyFont="1" applyBorder="1" applyAlignment="1" applyProtection="1">
      <alignment vertical="center"/>
      <protection locked="0"/>
    </xf>
    <xf numFmtId="0" fontId="4" fillId="0" borderId="36" xfId="6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center" vertical="center"/>
      <protection/>
    </xf>
    <xf numFmtId="41" fontId="2" fillId="0" borderId="21" xfId="61" applyNumberFormat="1" applyFont="1" applyBorder="1" applyAlignment="1" applyProtection="1">
      <alignment horizontal="right" vertical="center"/>
      <protection locked="0"/>
    </xf>
    <xf numFmtId="41" fontId="2" fillId="0" borderId="20" xfId="61" applyNumberFormat="1" applyFont="1" applyBorder="1" applyAlignment="1" applyProtection="1">
      <alignment horizontal="right" vertical="center"/>
      <protection locked="0"/>
    </xf>
    <xf numFmtId="41" fontId="2" fillId="0" borderId="10" xfId="61" applyNumberFormat="1" applyFont="1" applyBorder="1" applyAlignment="1" applyProtection="1">
      <alignment horizontal="right" vertical="center"/>
      <protection locked="0"/>
    </xf>
    <xf numFmtId="41" fontId="2" fillId="0" borderId="38" xfId="61" applyNumberFormat="1" applyFont="1" applyBorder="1" applyAlignment="1" applyProtection="1">
      <alignment horizontal="right" vertical="center"/>
      <protection locked="0"/>
    </xf>
    <xf numFmtId="41" fontId="2" fillId="0" borderId="39" xfId="61" applyNumberFormat="1" applyFont="1" applyBorder="1" applyAlignment="1" applyProtection="1">
      <alignment horizontal="right" vertical="center"/>
      <protection locked="0"/>
    </xf>
    <xf numFmtId="41" fontId="2" fillId="0" borderId="40" xfId="61" applyNumberFormat="1" applyFont="1" applyBorder="1" applyAlignment="1" applyProtection="1">
      <alignment horizontal="right" vertical="center"/>
      <protection locked="0"/>
    </xf>
    <xf numFmtId="41" fontId="2" fillId="0" borderId="41" xfId="61" applyNumberFormat="1" applyFont="1" applyBorder="1" applyAlignment="1" applyProtection="1">
      <alignment horizontal="right" vertical="center"/>
      <protection locked="0"/>
    </xf>
    <xf numFmtId="41" fontId="2" fillId="0" borderId="42" xfId="61" applyNumberFormat="1" applyFont="1" applyBorder="1" applyAlignment="1" applyProtection="1">
      <alignment horizontal="right" vertical="center"/>
      <protection locked="0"/>
    </xf>
    <xf numFmtId="41" fontId="2" fillId="0" borderId="43" xfId="61" applyNumberFormat="1" applyFont="1" applyBorder="1" applyAlignment="1" applyProtection="1">
      <alignment horizontal="right" vertical="center"/>
      <protection locked="0"/>
    </xf>
    <xf numFmtId="41" fontId="2" fillId="0" borderId="44" xfId="61" applyNumberFormat="1" applyFont="1" applyBorder="1" applyAlignment="1" applyProtection="1">
      <alignment horizontal="right" vertical="center"/>
      <protection locked="0"/>
    </xf>
    <xf numFmtId="41" fontId="2" fillId="0" borderId="45" xfId="61" applyNumberFormat="1" applyFont="1" applyBorder="1" applyAlignment="1" applyProtection="1">
      <alignment horizontal="right" vertical="center"/>
      <protection locked="0"/>
    </xf>
    <xf numFmtId="41" fontId="2" fillId="0" borderId="46" xfId="61" applyNumberFormat="1" applyFont="1" applyBorder="1" applyAlignment="1" applyProtection="1">
      <alignment horizontal="right" vertical="center"/>
      <protection locked="0"/>
    </xf>
    <xf numFmtId="41" fontId="2" fillId="0" borderId="47" xfId="61" applyNumberFormat="1" applyFont="1" applyBorder="1" applyAlignment="1" applyProtection="1">
      <alignment horizontal="right" vertical="center"/>
      <protection locked="0"/>
    </xf>
    <xf numFmtId="0" fontId="9" fillId="0" borderId="48" xfId="61" applyFont="1" applyBorder="1" applyAlignment="1" applyProtection="1">
      <alignment vertical="center"/>
      <protection locked="0"/>
    </xf>
    <xf numFmtId="41" fontId="4" fillId="33" borderId="49" xfId="61" applyNumberFormat="1" applyFont="1" applyFill="1" applyBorder="1" applyAlignment="1" applyProtection="1">
      <alignment horizontal="right" vertical="center" shrinkToFit="1"/>
      <protection/>
    </xf>
    <xf numFmtId="0" fontId="2" fillId="0" borderId="50" xfId="61" applyFont="1" applyBorder="1" applyAlignment="1" applyProtection="1">
      <alignment horizontal="center" vertical="center"/>
      <protection locked="0"/>
    </xf>
    <xf numFmtId="41" fontId="2" fillId="0" borderId="51" xfId="61" applyNumberFormat="1" applyFont="1" applyBorder="1" applyAlignment="1" applyProtection="1">
      <alignment horizontal="right" vertical="center"/>
      <protection locked="0"/>
    </xf>
    <xf numFmtId="41" fontId="2" fillId="0" borderId="52" xfId="61" applyNumberFormat="1" applyFont="1" applyBorder="1" applyAlignment="1" applyProtection="1">
      <alignment horizontal="right" vertical="center"/>
      <protection locked="0"/>
    </xf>
    <xf numFmtId="41" fontId="2" fillId="0" borderId="53" xfId="61" applyNumberFormat="1" applyFont="1" applyBorder="1" applyAlignment="1" applyProtection="1">
      <alignment horizontal="right" vertical="center"/>
      <protection locked="0"/>
    </xf>
    <xf numFmtId="41" fontId="2" fillId="0" borderId="54" xfId="61" applyNumberFormat="1" applyFont="1" applyBorder="1" applyAlignment="1" applyProtection="1">
      <alignment horizontal="right" vertical="center"/>
      <protection locked="0"/>
    </xf>
    <xf numFmtId="41" fontId="2" fillId="0" borderId="55" xfId="61" applyNumberFormat="1" applyFont="1" applyBorder="1" applyAlignment="1" applyProtection="1">
      <alignment horizontal="right" vertical="center"/>
      <protection locked="0"/>
    </xf>
    <xf numFmtId="41" fontId="2" fillId="0" borderId="56" xfId="61" applyNumberFormat="1" applyFont="1" applyBorder="1" applyAlignment="1" applyProtection="1">
      <alignment horizontal="right" vertical="center"/>
      <protection locked="0"/>
    </xf>
    <xf numFmtId="0" fontId="9" fillId="0" borderId="20" xfId="61" applyFont="1" applyBorder="1" applyAlignment="1" applyProtection="1">
      <alignment vertical="center"/>
      <protection locked="0"/>
    </xf>
    <xf numFmtId="178" fontId="11" fillId="0" borderId="57" xfId="61" applyNumberFormat="1" applyFont="1" applyBorder="1" applyAlignment="1" applyProtection="1">
      <alignment horizontal="center" vertical="center"/>
      <protection locked="0"/>
    </xf>
    <xf numFmtId="0" fontId="9" fillId="0" borderId="20" xfId="61" applyFont="1" applyBorder="1" applyAlignment="1" applyProtection="1">
      <alignment horizontal="center" vertical="center"/>
      <protection locked="0"/>
    </xf>
    <xf numFmtId="0" fontId="2" fillId="0" borderId="58" xfId="61" applyFont="1" applyBorder="1" applyAlignment="1" applyProtection="1">
      <alignment horizontal="center" vertical="center"/>
      <protection locked="0"/>
    </xf>
    <xf numFmtId="0" fontId="9" fillId="0" borderId="59" xfId="61" applyFont="1" applyBorder="1" applyAlignment="1" applyProtection="1">
      <alignment horizontal="center" vertical="center"/>
      <protection locked="0"/>
    </xf>
    <xf numFmtId="0" fontId="9" fillId="0" borderId="22" xfId="61" applyFont="1" applyBorder="1" applyAlignment="1" applyProtection="1">
      <alignment horizontal="center" vertical="center"/>
      <protection locked="0"/>
    </xf>
    <xf numFmtId="0" fontId="9" fillId="0" borderId="59" xfId="61" applyFont="1" applyBorder="1" applyAlignment="1" applyProtection="1">
      <alignment vertical="center"/>
      <protection locked="0"/>
    </xf>
    <xf numFmtId="41" fontId="2" fillId="0" borderId="60" xfId="61" applyNumberFormat="1" applyFont="1" applyBorder="1" applyAlignment="1" applyProtection="1">
      <alignment horizontal="right" vertical="center"/>
      <protection locked="0"/>
    </xf>
    <xf numFmtId="41" fontId="2" fillId="0" borderId="59" xfId="61" applyNumberFormat="1" applyFont="1" applyBorder="1" applyAlignment="1" applyProtection="1">
      <alignment horizontal="right" vertical="center"/>
      <protection locked="0"/>
    </xf>
    <xf numFmtId="41" fontId="2" fillId="0" borderId="22" xfId="61" applyNumberFormat="1" applyFont="1" applyBorder="1" applyAlignment="1" applyProtection="1">
      <alignment horizontal="right" vertical="center"/>
      <protection locked="0"/>
    </xf>
    <xf numFmtId="41" fontId="2" fillId="0" borderId="61" xfId="61" applyNumberFormat="1" applyFont="1" applyBorder="1" applyAlignment="1" applyProtection="1">
      <alignment horizontal="right" vertical="center"/>
      <protection locked="0"/>
    </xf>
    <xf numFmtId="41" fontId="2" fillId="0" borderId="62" xfId="61" applyNumberFormat="1" applyFont="1" applyBorder="1" applyAlignment="1" applyProtection="1">
      <alignment horizontal="right" vertical="center"/>
      <protection locked="0"/>
    </xf>
    <xf numFmtId="41" fontId="2" fillId="0" borderId="63" xfId="61" applyNumberFormat="1" applyFont="1" applyBorder="1" applyAlignment="1" applyProtection="1">
      <alignment horizontal="right" vertical="center"/>
      <protection locked="0"/>
    </xf>
    <xf numFmtId="41" fontId="2" fillId="0" borderId="24" xfId="61" applyNumberFormat="1" applyFont="1" applyBorder="1" applyAlignment="1" applyProtection="1">
      <alignment horizontal="right" vertical="center"/>
      <protection locked="0"/>
    </xf>
    <xf numFmtId="41" fontId="2" fillId="0" borderId="64" xfId="61" applyNumberFormat="1" applyFont="1" applyBorder="1" applyAlignment="1" applyProtection="1">
      <alignment horizontal="right" vertical="center"/>
      <protection locked="0"/>
    </xf>
    <xf numFmtId="41" fontId="2" fillId="0" borderId="65" xfId="61" applyNumberFormat="1" applyFont="1" applyBorder="1" applyAlignment="1" applyProtection="1">
      <alignment horizontal="right" vertical="center"/>
      <protection locked="0"/>
    </xf>
    <xf numFmtId="41" fontId="2" fillId="0" borderId="66" xfId="61" applyNumberFormat="1" applyFont="1" applyBorder="1" applyAlignment="1" applyProtection="1">
      <alignment horizontal="right" vertical="center"/>
      <protection locked="0"/>
    </xf>
    <xf numFmtId="41" fontId="2" fillId="0" borderId="67" xfId="61" applyNumberFormat="1" applyFont="1" applyBorder="1" applyAlignment="1" applyProtection="1">
      <alignment horizontal="right" vertical="center"/>
      <protection locked="0"/>
    </xf>
    <xf numFmtId="180" fontId="2" fillId="33" borderId="68" xfId="61" applyNumberFormat="1" applyFont="1" applyFill="1" applyBorder="1" applyAlignment="1" applyProtection="1">
      <alignment horizontal="right" vertical="center"/>
      <protection/>
    </xf>
    <xf numFmtId="41" fontId="2" fillId="33" borderId="69" xfId="61" applyNumberFormat="1" applyFont="1" applyFill="1" applyBorder="1" applyAlignment="1" applyProtection="1">
      <alignment horizontal="right" vertical="center"/>
      <protection/>
    </xf>
    <xf numFmtId="41" fontId="2" fillId="33" borderId="14" xfId="61" applyNumberFormat="1" applyFont="1" applyFill="1" applyBorder="1" applyAlignment="1" applyProtection="1">
      <alignment horizontal="right" vertical="center"/>
      <protection/>
    </xf>
    <xf numFmtId="41" fontId="2" fillId="33" borderId="70" xfId="61" applyNumberFormat="1" applyFont="1" applyFill="1" applyBorder="1" applyAlignment="1" applyProtection="1">
      <alignment horizontal="right" vertical="center"/>
      <protection/>
    </xf>
    <xf numFmtId="41" fontId="2" fillId="33" borderId="68" xfId="61" applyNumberFormat="1" applyFont="1" applyFill="1" applyBorder="1" applyAlignment="1" applyProtection="1">
      <alignment horizontal="right" vertical="center"/>
      <protection/>
    </xf>
    <xf numFmtId="188" fontId="2" fillId="33" borderId="36" xfId="61" applyNumberFormat="1" applyFont="1" applyFill="1" applyBorder="1" applyAlignment="1" applyProtection="1">
      <alignment horizontal="right" vertical="center"/>
      <protection/>
    </xf>
    <xf numFmtId="188" fontId="2" fillId="33" borderId="10" xfId="61" applyNumberFormat="1" applyFont="1" applyFill="1" applyBorder="1" applyAlignment="1" applyProtection="1">
      <alignment horizontal="right" vertical="center"/>
      <protection/>
    </xf>
    <xf numFmtId="188" fontId="2" fillId="33" borderId="23" xfId="61" applyNumberFormat="1" applyFont="1" applyFill="1" applyBorder="1" applyAlignment="1" applyProtection="1">
      <alignment horizontal="right" vertical="center"/>
      <protection/>
    </xf>
    <xf numFmtId="188" fontId="2" fillId="33" borderId="42" xfId="61" applyNumberFormat="1" applyFont="1" applyFill="1" applyBorder="1" applyAlignment="1" applyProtection="1">
      <alignment horizontal="right" vertical="center"/>
      <protection/>
    </xf>
    <xf numFmtId="188" fontId="2" fillId="33" borderId="29" xfId="61" applyNumberFormat="1" applyFont="1" applyFill="1" applyBorder="1" applyAlignment="1" applyProtection="1">
      <alignment horizontal="right" vertical="center"/>
      <protection/>
    </xf>
    <xf numFmtId="188" fontId="2" fillId="33" borderId="71" xfId="61" applyNumberFormat="1" applyFont="1" applyFill="1" applyBorder="1" applyAlignment="1" applyProtection="1">
      <alignment horizontal="right" vertical="center"/>
      <protection/>
    </xf>
    <xf numFmtId="188" fontId="2" fillId="33" borderId="11" xfId="61" applyNumberFormat="1" applyFont="1" applyFill="1" applyBorder="1" applyAlignment="1" applyProtection="1">
      <alignment horizontal="right" vertical="center"/>
      <protection/>
    </xf>
    <xf numFmtId="188" fontId="2" fillId="33" borderId="72" xfId="61" applyNumberFormat="1" applyFont="1" applyFill="1" applyBorder="1" applyAlignment="1" applyProtection="1">
      <alignment horizontal="right" vertical="center"/>
      <protection/>
    </xf>
    <xf numFmtId="188" fontId="2" fillId="33" borderId="73" xfId="61" applyNumberFormat="1" applyFont="1" applyFill="1" applyBorder="1" applyAlignment="1" applyProtection="1">
      <alignment horizontal="right" vertical="center"/>
      <protection/>
    </xf>
    <xf numFmtId="188" fontId="2" fillId="33" borderId="53" xfId="61" applyNumberFormat="1" applyFont="1" applyFill="1" applyBorder="1" applyAlignment="1" applyProtection="1">
      <alignment horizontal="right" vertical="center"/>
      <protection/>
    </xf>
    <xf numFmtId="188" fontId="2" fillId="33" borderId="74" xfId="61" applyNumberFormat="1" applyFont="1" applyFill="1" applyBorder="1" applyAlignment="1" applyProtection="1">
      <alignment horizontal="right" vertical="center"/>
      <protection/>
    </xf>
    <xf numFmtId="188" fontId="2" fillId="33" borderId="40" xfId="61" applyNumberFormat="1" applyFont="1" applyFill="1" applyBorder="1" applyAlignment="1" applyProtection="1">
      <alignment horizontal="right" vertical="center"/>
      <protection/>
    </xf>
    <xf numFmtId="188" fontId="2" fillId="33" borderId="43" xfId="61" applyNumberFormat="1" applyFont="1" applyFill="1" applyBorder="1" applyAlignment="1" applyProtection="1">
      <alignment horizontal="right" vertical="center"/>
      <protection/>
    </xf>
    <xf numFmtId="188" fontId="2" fillId="33" borderId="37" xfId="61" applyNumberFormat="1" applyFont="1" applyFill="1" applyBorder="1" applyAlignment="1" applyProtection="1">
      <alignment horizontal="right" vertical="center"/>
      <protection/>
    </xf>
    <xf numFmtId="188" fontId="2" fillId="33" borderId="46" xfId="61" applyNumberFormat="1" applyFont="1" applyFill="1" applyBorder="1" applyAlignment="1" applyProtection="1">
      <alignment horizontal="right" vertical="center"/>
      <protection/>
    </xf>
    <xf numFmtId="188" fontId="2" fillId="33" borderId="75" xfId="61" applyNumberFormat="1" applyFont="1" applyFill="1" applyBorder="1" applyAlignment="1" applyProtection="1">
      <alignment horizontal="right" vertical="center"/>
      <protection/>
    </xf>
    <xf numFmtId="180" fontId="2" fillId="33" borderId="68" xfId="61" applyNumberFormat="1" applyFont="1" applyFill="1" applyBorder="1" applyAlignment="1" applyProtection="1">
      <alignment horizontal="right" vertical="center" shrinkToFit="1"/>
      <protection/>
    </xf>
    <xf numFmtId="41" fontId="2" fillId="33" borderId="69" xfId="61" applyNumberFormat="1" applyFont="1" applyFill="1" applyBorder="1" applyAlignment="1" applyProtection="1">
      <alignment vertical="center" shrinkToFit="1"/>
      <protection/>
    </xf>
    <xf numFmtId="180" fontId="2" fillId="33" borderId="14" xfId="61" applyNumberFormat="1" applyFont="1" applyFill="1" applyBorder="1" applyAlignment="1" applyProtection="1">
      <alignment horizontal="right" vertical="center" shrinkToFit="1"/>
      <protection/>
    </xf>
    <xf numFmtId="41" fontId="2" fillId="33" borderId="14" xfId="61" applyNumberFormat="1" applyFont="1" applyFill="1" applyBorder="1" applyAlignment="1" applyProtection="1">
      <alignment vertical="center" shrinkToFit="1"/>
      <protection/>
    </xf>
    <xf numFmtId="180" fontId="2" fillId="33" borderId="26" xfId="61" applyNumberFormat="1" applyFont="1" applyFill="1" applyBorder="1" applyAlignment="1" applyProtection="1">
      <alignment horizontal="right" vertical="center" shrinkToFit="1"/>
      <protection/>
    </xf>
    <xf numFmtId="41" fontId="2" fillId="33" borderId="70" xfId="61" applyNumberFormat="1" applyFont="1" applyFill="1" applyBorder="1" applyAlignment="1" applyProtection="1">
      <alignment vertical="center" shrinkToFit="1"/>
      <protection/>
    </xf>
    <xf numFmtId="41" fontId="2" fillId="33" borderId="68" xfId="61" applyNumberFormat="1" applyFont="1" applyFill="1" applyBorder="1" applyAlignment="1" applyProtection="1">
      <alignment vertical="center" shrinkToFit="1"/>
      <protection/>
    </xf>
    <xf numFmtId="41" fontId="2" fillId="0" borderId="76" xfId="61" applyNumberFormat="1" applyFont="1" applyBorder="1" applyAlignment="1" applyProtection="1">
      <alignment vertical="center" shrinkToFit="1"/>
      <protection locked="0"/>
    </xf>
    <xf numFmtId="41" fontId="2" fillId="0" borderId="77" xfId="61" applyNumberFormat="1" applyFont="1" applyBorder="1" applyAlignment="1" applyProtection="1">
      <alignment vertical="center" shrinkToFit="1"/>
      <protection locked="0"/>
    </xf>
    <xf numFmtId="41" fontId="2" fillId="0" borderId="78" xfId="61" applyNumberFormat="1" applyFont="1" applyBorder="1" applyAlignment="1" applyProtection="1">
      <alignment vertical="center" shrinkToFit="1"/>
      <protection locked="0"/>
    </xf>
    <xf numFmtId="41" fontId="2" fillId="0" borderId="79" xfId="61" applyNumberFormat="1" applyFont="1" applyBorder="1" applyAlignment="1" applyProtection="1">
      <alignment vertical="center" shrinkToFit="1"/>
      <protection locked="0"/>
    </xf>
    <xf numFmtId="180" fontId="2" fillId="33" borderId="17" xfId="61" applyNumberFormat="1" applyFont="1" applyFill="1" applyBorder="1" applyAlignment="1" applyProtection="1">
      <alignment horizontal="right" vertical="center" shrinkToFit="1"/>
      <protection locked="0"/>
    </xf>
    <xf numFmtId="41" fontId="2" fillId="0" borderId="15" xfId="61" applyNumberFormat="1" applyFont="1" applyBorder="1" applyAlignment="1" applyProtection="1">
      <alignment vertical="center" shrinkToFit="1"/>
      <protection locked="0"/>
    </xf>
    <xf numFmtId="180" fontId="2" fillId="33" borderId="18" xfId="61" applyNumberFormat="1" applyFont="1" applyFill="1" applyBorder="1" applyAlignment="1" applyProtection="1">
      <alignment horizontal="right" vertical="center" shrinkToFit="1"/>
      <protection locked="0"/>
    </xf>
    <xf numFmtId="41" fontId="2" fillId="0" borderId="18" xfId="61" applyNumberFormat="1" applyFont="1" applyBorder="1" applyAlignment="1" applyProtection="1">
      <alignment vertical="center" shrinkToFit="1"/>
      <protection locked="0"/>
    </xf>
    <xf numFmtId="180" fontId="2" fillId="33" borderId="19" xfId="61" applyNumberFormat="1" applyFont="1" applyFill="1" applyBorder="1" applyAlignment="1" applyProtection="1">
      <alignment horizontal="right" vertical="center" shrinkToFit="1"/>
      <protection/>
    </xf>
    <xf numFmtId="41" fontId="2" fillId="0" borderId="77" xfId="61" applyNumberFormat="1" applyFont="1" applyBorder="1" applyAlignment="1" applyProtection="1">
      <alignment horizontal="right" vertical="center" shrinkToFit="1"/>
      <protection locked="0"/>
    </xf>
    <xf numFmtId="41" fontId="2" fillId="0" borderId="17" xfId="61" applyNumberFormat="1" applyFont="1" applyBorder="1" applyAlignment="1" applyProtection="1">
      <alignment vertical="center" shrinkToFit="1"/>
      <protection locked="0"/>
    </xf>
    <xf numFmtId="41" fontId="2" fillId="0" borderId="29" xfId="61" applyNumberFormat="1" applyFont="1" applyBorder="1" applyAlignment="1" applyProtection="1">
      <alignment horizontal="right" vertical="center" shrinkToFit="1"/>
      <protection locked="0"/>
    </xf>
    <xf numFmtId="41" fontId="2" fillId="0" borderId="30" xfId="61" applyNumberFormat="1" applyFont="1" applyBorder="1" applyAlignment="1" applyProtection="1">
      <alignment horizontal="right" vertical="center" shrinkToFit="1"/>
      <protection locked="0"/>
    </xf>
    <xf numFmtId="41" fontId="2" fillId="0" borderId="80" xfId="61" applyNumberFormat="1" applyFont="1" applyBorder="1" applyAlignment="1" applyProtection="1">
      <alignment horizontal="right" vertical="center" shrinkToFit="1"/>
      <protection locked="0"/>
    </xf>
    <xf numFmtId="41" fontId="2" fillId="0" borderId="31" xfId="61" applyNumberFormat="1" applyFont="1" applyBorder="1" applyAlignment="1" applyProtection="1">
      <alignment horizontal="right" vertical="center" shrinkToFit="1"/>
      <protection locked="0"/>
    </xf>
    <xf numFmtId="180" fontId="2" fillId="33" borderId="60" xfId="61" applyNumberFormat="1" applyFont="1" applyFill="1" applyBorder="1" applyAlignment="1" applyProtection="1">
      <alignment horizontal="right" vertical="center" shrinkToFit="1"/>
      <protection/>
    </xf>
    <xf numFmtId="41" fontId="2" fillId="0" borderId="32" xfId="61" applyNumberFormat="1" applyFont="1" applyBorder="1" applyAlignment="1" applyProtection="1">
      <alignment horizontal="right" vertical="center" shrinkToFit="1"/>
      <protection locked="0"/>
    </xf>
    <xf numFmtId="180" fontId="2" fillId="33" borderId="11" xfId="61" applyNumberFormat="1" applyFont="1" applyFill="1" applyBorder="1" applyAlignment="1" applyProtection="1">
      <alignment horizontal="right" vertical="center" shrinkToFit="1"/>
      <protection/>
    </xf>
    <xf numFmtId="41" fontId="2" fillId="0" borderId="11" xfId="61" applyNumberFormat="1" applyFont="1" applyBorder="1" applyAlignment="1" applyProtection="1">
      <alignment horizontal="right" vertical="center" shrinkToFit="1"/>
      <protection locked="0"/>
    </xf>
    <xf numFmtId="180" fontId="2" fillId="33" borderId="72" xfId="61" applyNumberFormat="1" applyFont="1" applyFill="1" applyBorder="1" applyAlignment="1" applyProtection="1">
      <alignment horizontal="right" vertical="center" shrinkToFit="1"/>
      <protection/>
    </xf>
    <xf numFmtId="41" fontId="2" fillId="0" borderId="60" xfId="61" applyNumberFormat="1" applyFont="1" applyBorder="1" applyAlignment="1" applyProtection="1">
      <alignment horizontal="right" vertical="center" shrinkToFit="1"/>
      <protection locked="0"/>
    </xf>
    <xf numFmtId="180" fontId="2" fillId="33" borderId="60" xfId="61" applyNumberFormat="1" applyFont="1" applyFill="1" applyBorder="1" applyAlignment="1" applyProtection="1">
      <alignment horizontal="right" vertical="center" shrinkToFit="1"/>
      <protection locked="0"/>
    </xf>
    <xf numFmtId="180" fontId="2" fillId="33" borderId="11" xfId="61" applyNumberFormat="1" applyFont="1" applyFill="1" applyBorder="1" applyAlignment="1" applyProtection="1">
      <alignment horizontal="right" vertical="center" shrinkToFit="1"/>
      <protection locked="0"/>
    </xf>
    <xf numFmtId="41" fontId="2" fillId="0" borderId="81" xfId="61" applyNumberFormat="1" applyFont="1" applyBorder="1" applyAlignment="1" applyProtection="1">
      <alignment horizontal="right" vertical="center" shrinkToFit="1"/>
      <protection locked="0"/>
    </xf>
    <xf numFmtId="41" fontId="2" fillId="0" borderId="82" xfId="61" applyNumberFormat="1" applyFont="1" applyBorder="1" applyAlignment="1" applyProtection="1">
      <alignment horizontal="right" vertical="center" shrinkToFit="1"/>
      <protection locked="0"/>
    </xf>
    <xf numFmtId="41" fontId="2" fillId="0" borderId="83" xfId="61" applyNumberFormat="1" applyFont="1" applyBorder="1" applyAlignment="1" applyProtection="1">
      <alignment horizontal="right" vertical="center" shrinkToFit="1"/>
      <protection locked="0"/>
    </xf>
    <xf numFmtId="41" fontId="2" fillId="0" borderId="84" xfId="61" applyNumberFormat="1" applyFont="1" applyBorder="1" applyAlignment="1" applyProtection="1">
      <alignment horizontal="right" vertical="center" shrinkToFit="1"/>
      <protection locked="0"/>
    </xf>
    <xf numFmtId="41" fontId="2" fillId="0" borderId="85" xfId="61" applyNumberFormat="1" applyFont="1" applyBorder="1" applyAlignment="1" applyProtection="1">
      <alignment vertical="center" shrinkToFit="1"/>
      <protection locked="0"/>
    </xf>
    <xf numFmtId="180" fontId="2" fillId="33" borderId="86" xfId="61" applyNumberFormat="1" applyFont="1" applyFill="1" applyBorder="1" applyAlignment="1" applyProtection="1">
      <alignment horizontal="right" vertical="center" shrinkToFit="1"/>
      <protection/>
    </xf>
    <xf numFmtId="41" fontId="2" fillId="0" borderId="32" xfId="61" applyNumberFormat="1" applyFont="1" applyBorder="1" applyAlignment="1" applyProtection="1">
      <alignment vertical="center" shrinkToFit="1"/>
      <protection locked="0"/>
    </xf>
    <xf numFmtId="41" fontId="2" fillId="0" borderId="11" xfId="61" applyNumberFormat="1" applyFont="1" applyBorder="1" applyAlignment="1" applyProtection="1">
      <alignment vertical="center" shrinkToFit="1"/>
      <protection locked="0"/>
    </xf>
    <xf numFmtId="41" fontId="2" fillId="0" borderId="60" xfId="61" applyNumberFormat="1" applyFont="1" applyBorder="1" applyAlignment="1" applyProtection="1">
      <alignment vertical="center" shrinkToFit="1"/>
      <protection locked="0"/>
    </xf>
    <xf numFmtId="41" fontId="2" fillId="0" borderId="87" xfId="61" applyNumberFormat="1" applyFont="1" applyBorder="1" applyAlignment="1" applyProtection="1">
      <alignment horizontal="right" vertical="center" shrinkToFit="1"/>
      <protection locked="0"/>
    </xf>
    <xf numFmtId="41" fontId="2" fillId="0" borderId="88" xfId="61" applyNumberFormat="1" applyFont="1" applyBorder="1" applyAlignment="1" applyProtection="1">
      <alignment horizontal="right" vertical="center" shrinkToFit="1"/>
      <protection locked="0"/>
    </xf>
    <xf numFmtId="41" fontId="2" fillId="0" borderId="89" xfId="61" applyNumberFormat="1" applyFont="1" applyBorder="1" applyAlignment="1" applyProtection="1">
      <alignment horizontal="right" vertical="center" shrinkToFit="1"/>
      <protection locked="0"/>
    </xf>
    <xf numFmtId="41" fontId="2" fillId="0" borderId="90" xfId="61" applyNumberFormat="1" applyFont="1" applyBorder="1" applyAlignment="1" applyProtection="1">
      <alignment horizontal="right" vertical="center" shrinkToFit="1"/>
      <protection locked="0"/>
    </xf>
    <xf numFmtId="180" fontId="2" fillId="33" borderId="91" xfId="61" applyNumberFormat="1" applyFont="1" applyFill="1" applyBorder="1" applyAlignment="1" applyProtection="1">
      <alignment horizontal="right" vertical="center" shrinkToFit="1"/>
      <protection/>
    </xf>
    <xf numFmtId="41" fontId="2" fillId="0" borderId="92" xfId="61" applyNumberFormat="1" applyFont="1" applyBorder="1" applyAlignment="1" applyProtection="1">
      <alignment vertical="center" shrinkToFit="1"/>
      <protection locked="0"/>
    </xf>
    <xf numFmtId="180" fontId="2" fillId="33" borderId="93" xfId="61" applyNumberFormat="1" applyFont="1" applyFill="1" applyBorder="1" applyAlignment="1" applyProtection="1">
      <alignment horizontal="right" vertical="center" shrinkToFit="1"/>
      <protection/>
    </xf>
    <xf numFmtId="41" fontId="2" fillId="0" borderId="93" xfId="61" applyNumberFormat="1" applyFont="1" applyBorder="1" applyAlignment="1" applyProtection="1">
      <alignment vertical="center" shrinkToFit="1"/>
      <protection locked="0"/>
    </xf>
    <xf numFmtId="180" fontId="2" fillId="33" borderId="94" xfId="61" applyNumberFormat="1" applyFont="1" applyFill="1" applyBorder="1" applyAlignment="1" applyProtection="1">
      <alignment horizontal="right" vertical="center" shrinkToFit="1"/>
      <protection/>
    </xf>
    <xf numFmtId="41" fontId="2" fillId="0" borderId="88" xfId="61" applyNumberFormat="1" applyFont="1" applyBorder="1" applyAlignment="1" applyProtection="1">
      <alignment vertical="center" shrinkToFit="1"/>
      <protection locked="0"/>
    </xf>
    <xf numFmtId="41" fontId="2" fillId="0" borderId="91" xfId="61" applyNumberFormat="1" applyFont="1" applyBorder="1" applyAlignment="1" applyProtection="1">
      <alignment vertical="center" shrinkToFit="1"/>
      <protection locked="0"/>
    </xf>
    <xf numFmtId="41" fontId="2" fillId="33" borderId="12" xfId="61" applyNumberFormat="1" applyFont="1" applyFill="1" applyBorder="1" applyAlignment="1" applyProtection="1">
      <alignment horizontal="right" vertical="center" shrinkToFit="1"/>
      <protection/>
    </xf>
    <xf numFmtId="41" fontId="2" fillId="33" borderId="13" xfId="61" applyNumberFormat="1" applyFont="1" applyFill="1" applyBorder="1" applyAlignment="1" applyProtection="1">
      <alignment horizontal="right" vertical="center" shrinkToFit="1"/>
      <protection/>
    </xf>
    <xf numFmtId="41" fontId="2" fillId="33" borderId="49" xfId="61" applyNumberFormat="1" applyFont="1" applyFill="1" applyBorder="1" applyAlignment="1" applyProtection="1">
      <alignment horizontal="right" vertical="center" shrinkToFit="1"/>
      <protection/>
    </xf>
    <xf numFmtId="41" fontId="2" fillId="33" borderId="14" xfId="61" applyNumberFormat="1" applyFont="1" applyFill="1" applyBorder="1" applyAlignment="1" applyProtection="1">
      <alignment horizontal="right" vertical="center" shrinkToFit="1"/>
      <protection/>
    </xf>
    <xf numFmtId="41" fontId="2" fillId="34" borderId="86" xfId="61" applyNumberFormat="1" applyFont="1" applyFill="1" applyBorder="1" applyAlignment="1" applyProtection="1">
      <alignment vertical="center" shrinkToFit="1"/>
      <protection locked="0"/>
    </xf>
    <xf numFmtId="41" fontId="2" fillId="34" borderId="85" xfId="61" applyNumberFormat="1" applyFont="1" applyFill="1" applyBorder="1" applyAlignment="1" applyProtection="1">
      <alignment vertical="center" shrinkToFit="1"/>
      <protection locked="0"/>
    </xf>
    <xf numFmtId="41" fontId="2" fillId="34" borderId="30" xfId="61" applyNumberFormat="1" applyFont="1" applyFill="1" applyBorder="1" applyAlignment="1" applyProtection="1">
      <alignment horizontal="right" vertical="center" shrinkToFit="1"/>
      <protection locked="0"/>
    </xf>
    <xf numFmtId="41" fontId="2" fillId="34" borderId="95" xfId="61" applyNumberFormat="1" applyFont="1" applyFill="1" applyBorder="1" applyAlignment="1" applyProtection="1">
      <alignment vertical="center" shrinkToFit="1"/>
      <protection locked="0"/>
    </xf>
    <xf numFmtId="41" fontId="2" fillId="0" borderId="18" xfId="61" applyNumberFormat="1" applyFont="1" applyFill="1" applyBorder="1" applyAlignment="1" applyProtection="1">
      <alignment vertical="center" shrinkToFit="1"/>
      <protection locked="0"/>
    </xf>
    <xf numFmtId="0" fontId="8" fillId="0" borderId="0" xfId="61" applyFont="1" applyAlignment="1">
      <alignment horizontal="center" vertical="center"/>
      <protection/>
    </xf>
    <xf numFmtId="0" fontId="8" fillId="0" borderId="0" xfId="61" applyFont="1">
      <alignment/>
      <protection/>
    </xf>
    <xf numFmtId="0" fontId="0" fillId="0" borderId="77" xfId="0" applyFont="1" applyBorder="1" applyAlignment="1">
      <alignment/>
    </xf>
    <xf numFmtId="0" fontId="0" fillId="0" borderId="17" xfId="0" applyFont="1" applyBorder="1" applyAlignment="1">
      <alignment/>
    </xf>
    <xf numFmtId="41" fontId="8" fillId="0" borderId="0" xfId="61" applyNumberFormat="1" applyFont="1">
      <alignment/>
      <protection/>
    </xf>
    <xf numFmtId="178" fontId="4" fillId="0" borderId="0" xfId="61" applyNumberFormat="1" applyFont="1" applyBorder="1" applyAlignment="1" applyProtection="1">
      <alignment horizontal="left" vertical="center" wrapText="1"/>
      <protection locked="0"/>
    </xf>
    <xf numFmtId="178" fontId="4" fillId="0" borderId="0" xfId="61" applyNumberFormat="1" applyFont="1" applyBorder="1" applyAlignment="1" applyProtection="1">
      <alignment horizontal="left" vertical="center"/>
      <protection locked="0"/>
    </xf>
    <xf numFmtId="0" fontId="9" fillId="0" borderId="96" xfId="61" applyFont="1" applyBorder="1" applyAlignment="1" applyProtection="1">
      <alignment horizontal="center" vertical="center"/>
      <protection locked="0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9" fillId="0" borderId="99" xfId="61" applyFont="1" applyBorder="1" applyAlignment="1" applyProtection="1">
      <alignment horizontal="center" vertical="center"/>
      <protection locked="0"/>
    </xf>
    <xf numFmtId="0" fontId="9" fillId="0" borderId="100" xfId="61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view="pageBreakPreview" zoomScale="85" zoomScaleSheetLayoutView="85" zoomScalePageLayoutView="0" workbookViewId="0" topLeftCell="A22">
      <selection activeCell="I14" sqref="I14"/>
    </sheetView>
  </sheetViews>
  <sheetFormatPr defaultColWidth="9.00390625" defaultRowHeight="12"/>
  <cols>
    <col min="1" max="1" width="12.125" style="171" customWidth="1"/>
    <col min="2" max="2" width="10.875" style="171" bestFit="1" customWidth="1"/>
    <col min="3" max="3" width="9.625" style="171" bestFit="1" customWidth="1"/>
    <col min="4" max="4" width="9.625" style="171" customWidth="1"/>
    <col min="5" max="5" width="9.625" style="171" bestFit="1" customWidth="1"/>
    <col min="6" max="6" width="8.375" style="171" customWidth="1"/>
    <col min="7" max="8" width="7.75390625" style="171" customWidth="1"/>
    <col min="9" max="9" width="9.625" style="171" bestFit="1" customWidth="1"/>
    <col min="10" max="10" width="7.75390625" style="171" customWidth="1"/>
    <col min="11" max="11" width="9.625" style="171" bestFit="1" customWidth="1"/>
    <col min="12" max="17" width="6.75390625" style="171" customWidth="1"/>
    <col min="18" max="18" width="7.75390625" style="171" customWidth="1"/>
    <col min="19" max="16384" width="9.125" style="171" customWidth="1"/>
  </cols>
  <sheetData>
    <row r="1" spans="1:17" ht="14.25">
      <c r="A1" s="11" t="s">
        <v>99</v>
      </c>
      <c r="B1" s="12"/>
      <c r="C1" s="12"/>
      <c r="D1" s="12"/>
      <c r="E1" s="12"/>
      <c r="F1" s="170"/>
      <c r="G1" s="170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>
      <c r="A2" s="11"/>
      <c r="B2" s="12"/>
      <c r="C2" s="12"/>
      <c r="D2" s="12"/>
      <c r="E2" s="12"/>
      <c r="F2" s="170"/>
      <c r="G2" s="170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2.75" thickBot="1">
      <c r="A3" s="9" t="s">
        <v>96</v>
      </c>
      <c r="B3" s="12"/>
      <c r="C3" s="12"/>
      <c r="D3" s="12"/>
      <c r="E3" s="12"/>
      <c r="F3" s="170"/>
      <c r="G3" s="13"/>
      <c r="H3" s="12"/>
      <c r="I3" s="12"/>
      <c r="J3" s="12"/>
      <c r="K3" s="12"/>
      <c r="L3" s="12"/>
      <c r="M3" s="12"/>
      <c r="N3" s="12"/>
      <c r="O3" s="14" t="s">
        <v>0</v>
      </c>
      <c r="P3" s="15"/>
      <c r="Q3" s="13" t="s">
        <v>100</v>
      </c>
    </row>
    <row r="4" spans="1:17" ht="13.5" customHeight="1">
      <c r="A4" s="16"/>
      <c r="B4" s="17" t="s">
        <v>2</v>
      </c>
      <c r="C4" s="177" t="s">
        <v>90</v>
      </c>
      <c r="D4" s="178"/>
      <c r="E4" s="178"/>
      <c r="F4" s="179"/>
      <c r="G4" s="18"/>
      <c r="H4" s="16"/>
      <c r="I4" s="19"/>
      <c r="J4" s="19"/>
      <c r="K4" s="20"/>
      <c r="L4" s="180" t="s">
        <v>97</v>
      </c>
      <c r="M4" s="181"/>
      <c r="N4" s="181"/>
      <c r="O4" s="181"/>
      <c r="P4" s="172"/>
      <c r="Q4" s="173"/>
    </row>
    <row r="5" spans="1:17" ht="13.5" customHeight="1">
      <c r="A5" s="21" t="s">
        <v>0</v>
      </c>
      <c r="B5" s="22" t="s">
        <v>4</v>
      </c>
      <c r="C5" s="72"/>
      <c r="D5" s="63"/>
      <c r="E5" s="5" t="s">
        <v>94</v>
      </c>
      <c r="F5" s="73">
        <v>2</v>
      </c>
      <c r="G5" s="23" t="s">
        <v>65</v>
      </c>
      <c r="H5" s="21" t="s">
        <v>5</v>
      </c>
      <c r="I5" s="24" t="s">
        <v>5</v>
      </c>
      <c r="J5" s="24" t="s">
        <v>6</v>
      </c>
      <c r="K5" s="25" t="s">
        <v>6</v>
      </c>
      <c r="L5" s="3"/>
      <c r="M5" s="4" t="s">
        <v>7</v>
      </c>
      <c r="N5" s="3" t="s">
        <v>8</v>
      </c>
      <c r="O5" s="3" t="s">
        <v>9</v>
      </c>
      <c r="P5" s="76" t="s">
        <v>10</v>
      </c>
      <c r="Q5" s="77" t="s">
        <v>6</v>
      </c>
    </row>
    <row r="6" spans="1:17" ht="13.5" customHeight="1">
      <c r="A6" s="21"/>
      <c r="B6" s="22" t="s">
        <v>12</v>
      </c>
      <c r="C6" s="74" t="s">
        <v>91</v>
      </c>
      <c r="D6" s="2"/>
      <c r="E6" s="5" t="s">
        <v>42</v>
      </c>
      <c r="F6" s="73" t="s">
        <v>43</v>
      </c>
      <c r="G6" s="23" t="s">
        <v>66</v>
      </c>
      <c r="H6" s="21" t="s">
        <v>6</v>
      </c>
      <c r="I6" s="24" t="s">
        <v>6</v>
      </c>
      <c r="J6" s="24" t="s">
        <v>14</v>
      </c>
      <c r="K6" s="25" t="s">
        <v>14</v>
      </c>
      <c r="L6" s="2" t="s">
        <v>15</v>
      </c>
      <c r="M6" s="2" t="s">
        <v>16</v>
      </c>
      <c r="N6" s="1" t="s">
        <v>17</v>
      </c>
      <c r="O6" s="1" t="s">
        <v>18</v>
      </c>
      <c r="P6" s="76"/>
      <c r="Q6" s="77" t="s">
        <v>14</v>
      </c>
    </row>
    <row r="7" spans="1:17" ht="13.5" customHeight="1">
      <c r="A7" s="21" t="s">
        <v>67</v>
      </c>
      <c r="B7" s="22" t="s">
        <v>4</v>
      </c>
      <c r="C7" s="72"/>
      <c r="D7" s="2" t="s">
        <v>86</v>
      </c>
      <c r="E7" s="5" t="s">
        <v>44</v>
      </c>
      <c r="F7" s="73" t="s">
        <v>45</v>
      </c>
      <c r="G7" s="23" t="s">
        <v>68</v>
      </c>
      <c r="H7" s="21" t="s">
        <v>14</v>
      </c>
      <c r="I7" s="24" t="s">
        <v>14</v>
      </c>
      <c r="J7" s="24" t="s">
        <v>3</v>
      </c>
      <c r="K7" s="25" t="s">
        <v>3</v>
      </c>
      <c r="L7" s="2" t="s">
        <v>19</v>
      </c>
      <c r="M7" s="2" t="s">
        <v>20</v>
      </c>
      <c r="N7" s="1" t="s">
        <v>21</v>
      </c>
      <c r="O7" s="1" t="s">
        <v>22</v>
      </c>
      <c r="P7" s="76" t="s">
        <v>23</v>
      </c>
      <c r="Q7" s="77" t="s">
        <v>10</v>
      </c>
    </row>
    <row r="8" spans="1:17" ht="13.5" customHeight="1">
      <c r="A8" s="21" t="s">
        <v>0</v>
      </c>
      <c r="B8" s="22" t="s">
        <v>24</v>
      </c>
      <c r="C8" s="74" t="s">
        <v>92</v>
      </c>
      <c r="D8" s="2" t="s">
        <v>87</v>
      </c>
      <c r="E8" s="5" t="s">
        <v>47</v>
      </c>
      <c r="F8" s="73" t="s">
        <v>48</v>
      </c>
      <c r="G8" s="23"/>
      <c r="H8" s="21" t="s">
        <v>24</v>
      </c>
      <c r="I8" s="24" t="s">
        <v>1</v>
      </c>
      <c r="J8" s="24" t="s">
        <v>13</v>
      </c>
      <c r="K8" s="25" t="s">
        <v>13</v>
      </c>
      <c r="L8" s="2" t="s">
        <v>25</v>
      </c>
      <c r="M8" s="2" t="s">
        <v>26</v>
      </c>
      <c r="N8" s="1" t="s">
        <v>27</v>
      </c>
      <c r="O8" s="1" t="s">
        <v>28</v>
      </c>
      <c r="P8" s="76" t="s">
        <v>0</v>
      </c>
      <c r="Q8" s="77" t="s">
        <v>3</v>
      </c>
    </row>
    <row r="9" spans="1:17" ht="13.5" customHeight="1">
      <c r="A9" s="21"/>
      <c r="B9" s="22" t="s">
        <v>4</v>
      </c>
      <c r="C9" s="72"/>
      <c r="D9" s="2" t="s">
        <v>88</v>
      </c>
      <c r="E9" s="5" t="s">
        <v>95</v>
      </c>
      <c r="F9" s="73" t="s">
        <v>49</v>
      </c>
      <c r="G9" s="23" t="s">
        <v>69</v>
      </c>
      <c r="H9" s="21" t="s">
        <v>34</v>
      </c>
      <c r="I9" s="24" t="s">
        <v>0</v>
      </c>
      <c r="J9" s="24" t="s">
        <v>24</v>
      </c>
      <c r="K9" s="25" t="s">
        <v>1</v>
      </c>
      <c r="L9" s="2" t="s">
        <v>29</v>
      </c>
      <c r="M9" s="2" t="s">
        <v>30</v>
      </c>
      <c r="N9" s="1" t="s">
        <v>31</v>
      </c>
      <c r="O9" s="1" t="s">
        <v>32</v>
      </c>
      <c r="P9" s="76" t="s">
        <v>33</v>
      </c>
      <c r="Q9" s="77" t="s">
        <v>13</v>
      </c>
    </row>
    <row r="10" spans="1:17" ht="13.5" customHeight="1">
      <c r="A10" s="21"/>
      <c r="B10" s="22" t="s">
        <v>34</v>
      </c>
      <c r="C10" s="74" t="s">
        <v>93</v>
      </c>
      <c r="D10" s="2" t="s">
        <v>89</v>
      </c>
      <c r="E10" s="5" t="s">
        <v>50</v>
      </c>
      <c r="F10" s="73" t="s">
        <v>51</v>
      </c>
      <c r="G10" s="23"/>
      <c r="H10" s="21"/>
      <c r="I10" s="24" t="s">
        <v>0</v>
      </c>
      <c r="J10" s="24" t="s">
        <v>34</v>
      </c>
      <c r="K10" s="25" t="s">
        <v>0</v>
      </c>
      <c r="L10" s="2" t="s">
        <v>36</v>
      </c>
      <c r="M10" s="2" t="s">
        <v>37</v>
      </c>
      <c r="N10" s="1" t="s">
        <v>38</v>
      </c>
      <c r="O10" s="1" t="s">
        <v>39</v>
      </c>
      <c r="P10" s="78" t="s">
        <v>0</v>
      </c>
      <c r="Q10" s="77" t="s">
        <v>24</v>
      </c>
    </row>
    <row r="11" spans="1:17" ht="13.5" customHeight="1" thickBot="1">
      <c r="A11" s="21"/>
      <c r="B11" s="22" t="s">
        <v>0</v>
      </c>
      <c r="C11" s="74" t="s">
        <v>0</v>
      </c>
      <c r="D11" s="2"/>
      <c r="E11" s="5"/>
      <c r="F11" s="73" t="s">
        <v>52</v>
      </c>
      <c r="G11" s="26" t="s">
        <v>70</v>
      </c>
      <c r="H11" s="21"/>
      <c r="I11" s="24" t="s">
        <v>35</v>
      </c>
      <c r="J11" s="24" t="s">
        <v>0</v>
      </c>
      <c r="K11" s="25" t="s">
        <v>35</v>
      </c>
      <c r="L11" s="1"/>
      <c r="M11" s="2" t="s">
        <v>24</v>
      </c>
      <c r="N11" s="1" t="s">
        <v>40</v>
      </c>
      <c r="O11" s="1" t="s">
        <v>41</v>
      </c>
      <c r="P11" s="78"/>
      <c r="Q11" s="77" t="s">
        <v>0</v>
      </c>
    </row>
    <row r="12" spans="1:19" ht="16.5" customHeight="1" thickBot="1" thickTop="1">
      <c r="A12" s="27" t="s">
        <v>71</v>
      </c>
      <c r="B12" s="161">
        <f>SUM(B13:B23)</f>
        <v>65183</v>
      </c>
      <c r="C12" s="162">
        <f>SUM(C13:C23)</f>
        <v>11963</v>
      </c>
      <c r="D12" s="163">
        <f>SUM(D13:D23)</f>
        <v>2584</v>
      </c>
      <c r="E12" s="164">
        <f>SUM(E13:E23)</f>
        <v>8070</v>
      </c>
      <c r="F12" s="164">
        <f>SUM(F13:F23)</f>
        <v>4527</v>
      </c>
      <c r="G12" s="111">
        <f aca="true" t="shared" si="0" ref="G12:G23">IF(B12=0,"    -",(C12+E12-F12)/B12*100)</f>
        <v>23.788411088780816</v>
      </c>
      <c r="H12" s="112">
        <f>SUM(H13:H23)</f>
        <v>977</v>
      </c>
      <c r="I12" s="113">
        <f>IF(H12=0,"    -",H12/C12*100)</f>
        <v>8.166847780657026</v>
      </c>
      <c r="J12" s="114">
        <f>SUM(J13:J23)</f>
        <v>833</v>
      </c>
      <c r="K12" s="115">
        <f aca="true" t="shared" si="1" ref="K12:K23">IF(H12=0,"    -",J12/H12*100)</f>
        <v>85.26100307062437</v>
      </c>
      <c r="L12" s="112">
        <f aca="true" t="shared" si="2" ref="L12:Q12">SUM(L13:L23)</f>
        <v>375</v>
      </c>
      <c r="M12" s="114">
        <f t="shared" si="2"/>
        <v>36</v>
      </c>
      <c r="N12" s="114">
        <f t="shared" si="2"/>
        <v>9</v>
      </c>
      <c r="O12" s="114">
        <f t="shared" si="2"/>
        <v>413</v>
      </c>
      <c r="P12" s="116">
        <f t="shared" si="2"/>
        <v>61</v>
      </c>
      <c r="Q12" s="117">
        <f t="shared" si="2"/>
        <v>83</v>
      </c>
      <c r="R12" s="174"/>
      <c r="S12" s="174"/>
    </row>
    <row r="13" spans="1:19" ht="16.5" customHeight="1">
      <c r="A13" s="30" t="s">
        <v>72</v>
      </c>
      <c r="B13" s="118">
        <v>18564</v>
      </c>
      <c r="C13" s="119">
        <v>3498</v>
      </c>
      <c r="D13" s="120">
        <v>1036</v>
      </c>
      <c r="E13" s="121">
        <v>0</v>
      </c>
      <c r="F13" s="121">
        <v>128</v>
      </c>
      <c r="G13" s="122">
        <f t="shared" si="0"/>
        <v>18.15341521223874</v>
      </c>
      <c r="H13" s="123">
        <v>340</v>
      </c>
      <c r="I13" s="124">
        <f aca="true" t="shared" si="3" ref="I13:I23">IF(H13=0,"    -",H13/C13*100)</f>
        <v>9.719839908519154</v>
      </c>
      <c r="J13" s="125">
        <v>302</v>
      </c>
      <c r="K13" s="126">
        <f t="shared" si="1"/>
        <v>88.8235294117647</v>
      </c>
      <c r="L13" s="123">
        <v>129</v>
      </c>
      <c r="M13" s="169">
        <v>21</v>
      </c>
      <c r="N13" s="125">
        <v>2</v>
      </c>
      <c r="O13" s="125">
        <v>150</v>
      </c>
      <c r="P13" s="127">
        <v>23</v>
      </c>
      <c r="Q13" s="128">
        <v>15</v>
      </c>
      <c r="R13" s="174"/>
      <c r="S13" s="174"/>
    </row>
    <row r="14" spans="1:19" ht="16.5" customHeight="1">
      <c r="A14" s="31" t="s">
        <v>73</v>
      </c>
      <c r="B14" s="129">
        <v>6988</v>
      </c>
      <c r="C14" s="130">
        <v>1281</v>
      </c>
      <c r="D14" s="131">
        <v>242</v>
      </c>
      <c r="E14" s="132">
        <v>1325</v>
      </c>
      <c r="F14" s="132">
        <v>830</v>
      </c>
      <c r="G14" s="133">
        <f t="shared" si="0"/>
        <v>25.414997137950774</v>
      </c>
      <c r="H14" s="134">
        <v>107</v>
      </c>
      <c r="I14" s="135">
        <f t="shared" si="3"/>
        <v>8.352849336455893</v>
      </c>
      <c r="J14" s="136">
        <v>91</v>
      </c>
      <c r="K14" s="137">
        <f t="shared" si="1"/>
        <v>85.04672897196261</v>
      </c>
      <c r="L14" s="134">
        <v>59</v>
      </c>
      <c r="M14" s="136">
        <v>5</v>
      </c>
      <c r="N14" s="136">
        <v>1</v>
      </c>
      <c r="O14" s="136">
        <v>26</v>
      </c>
      <c r="P14" s="130">
        <v>8</v>
      </c>
      <c r="Q14" s="138">
        <v>8</v>
      </c>
      <c r="R14" s="174"/>
      <c r="S14" s="174"/>
    </row>
    <row r="15" spans="1:19" ht="16.5" customHeight="1">
      <c r="A15" s="31" t="s">
        <v>74</v>
      </c>
      <c r="B15" s="129">
        <v>5551</v>
      </c>
      <c r="C15" s="130">
        <v>847</v>
      </c>
      <c r="D15" s="131">
        <v>240</v>
      </c>
      <c r="E15" s="132">
        <v>808</v>
      </c>
      <c r="F15" s="132">
        <v>57</v>
      </c>
      <c r="G15" s="139">
        <f t="shared" si="0"/>
        <v>28.787605836786163</v>
      </c>
      <c r="H15" s="134">
        <v>76</v>
      </c>
      <c r="I15" s="140">
        <f t="shared" si="3"/>
        <v>8.972845336481699</v>
      </c>
      <c r="J15" s="136">
        <v>66</v>
      </c>
      <c r="K15" s="137">
        <f t="shared" si="1"/>
        <v>86.8421052631579</v>
      </c>
      <c r="L15" s="134">
        <v>33</v>
      </c>
      <c r="M15" s="136">
        <v>1</v>
      </c>
      <c r="N15" s="136">
        <v>0</v>
      </c>
      <c r="O15" s="136">
        <v>32</v>
      </c>
      <c r="P15" s="130">
        <v>0</v>
      </c>
      <c r="Q15" s="138">
        <v>10</v>
      </c>
      <c r="R15" s="174"/>
      <c r="S15" s="174"/>
    </row>
    <row r="16" spans="1:19" ht="16.5" customHeight="1">
      <c r="A16" s="31" t="s">
        <v>75</v>
      </c>
      <c r="B16" s="129">
        <v>5210</v>
      </c>
      <c r="C16" s="130">
        <v>896</v>
      </c>
      <c r="D16" s="131">
        <v>259</v>
      </c>
      <c r="E16" s="132">
        <v>803</v>
      </c>
      <c r="F16" s="132">
        <v>480</v>
      </c>
      <c r="G16" s="139">
        <f t="shared" si="0"/>
        <v>23.397312859884835</v>
      </c>
      <c r="H16" s="134">
        <v>111</v>
      </c>
      <c r="I16" s="140">
        <f t="shared" si="3"/>
        <v>12.388392857142858</v>
      </c>
      <c r="J16" s="136">
        <v>84</v>
      </c>
      <c r="K16" s="137">
        <f t="shared" si="1"/>
        <v>75.67567567567568</v>
      </c>
      <c r="L16" s="134">
        <v>32</v>
      </c>
      <c r="M16" s="136">
        <v>3</v>
      </c>
      <c r="N16" s="136">
        <v>5</v>
      </c>
      <c r="O16" s="136">
        <v>44</v>
      </c>
      <c r="P16" s="130">
        <v>0</v>
      </c>
      <c r="Q16" s="138">
        <v>27</v>
      </c>
      <c r="R16" s="174"/>
      <c r="S16" s="174"/>
    </row>
    <row r="17" spans="1:19" ht="16.5" customHeight="1">
      <c r="A17" s="31" t="s">
        <v>76</v>
      </c>
      <c r="B17" s="129">
        <v>1533</v>
      </c>
      <c r="C17" s="130">
        <v>365</v>
      </c>
      <c r="D17" s="131">
        <v>75</v>
      </c>
      <c r="E17" s="132">
        <v>360</v>
      </c>
      <c r="F17" s="132">
        <v>193</v>
      </c>
      <c r="G17" s="139">
        <f t="shared" si="0"/>
        <v>34.70319634703196</v>
      </c>
      <c r="H17" s="134">
        <v>13</v>
      </c>
      <c r="I17" s="140">
        <f t="shared" si="3"/>
        <v>3.5616438356164384</v>
      </c>
      <c r="J17" s="136">
        <v>13</v>
      </c>
      <c r="K17" s="137">
        <f t="shared" si="1"/>
        <v>100</v>
      </c>
      <c r="L17" s="134">
        <v>4</v>
      </c>
      <c r="M17" s="136">
        <v>0</v>
      </c>
      <c r="N17" s="136">
        <v>0</v>
      </c>
      <c r="O17" s="136">
        <v>9</v>
      </c>
      <c r="P17" s="130">
        <v>0</v>
      </c>
      <c r="Q17" s="138">
        <v>0</v>
      </c>
      <c r="R17" s="174"/>
      <c r="S17" s="174"/>
    </row>
    <row r="18" spans="1:19" ht="16.5" customHeight="1">
      <c r="A18" s="31" t="s">
        <v>77</v>
      </c>
      <c r="B18" s="129">
        <v>6267</v>
      </c>
      <c r="C18" s="130">
        <v>815</v>
      </c>
      <c r="D18" s="131">
        <v>213</v>
      </c>
      <c r="E18" s="132">
        <v>749</v>
      </c>
      <c r="F18" s="132">
        <v>413</v>
      </c>
      <c r="G18" s="139">
        <f t="shared" si="0"/>
        <v>18.366044359342588</v>
      </c>
      <c r="H18" s="134">
        <v>59</v>
      </c>
      <c r="I18" s="140">
        <f t="shared" si="3"/>
        <v>7.2392638036809815</v>
      </c>
      <c r="J18" s="136">
        <v>54</v>
      </c>
      <c r="K18" s="137">
        <f t="shared" si="1"/>
        <v>91.52542372881356</v>
      </c>
      <c r="L18" s="134">
        <v>25</v>
      </c>
      <c r="M18" s="136">
        <v>1</v>
      </c>
      <c r="N18" s="136">
        <v>0</v>
      </c>
      <c r="O18" s="136">
        <v>28</v>
      </c>
      <c r="P18" s="130">
        <v>0</v>
      </c>
      <c r="Q18" s="138">
        <v>5</v>
      </c>
      <c r="R18" s="174"/>
      <c r="S18" s="174"/>
    </row>
    <row r="19" spans="1:19" ht="16.5" customHeight="1">
      <c r="A19" s="31" t="s">
        <v>78</v>
      </c>
      <c r="B19" s="129">
        <v>2233</v>
      </c>
      <c r="C19" s="130">
        <v>367</v>
      </c>
      <c r="D19" s="131">
        <v>39</v>
      </c>
      <c r="E19" s="132">
        <v>216</v>
      </c>
      <c r="F19" s="132">
        <v>211</v>
      </c>
      <c r="G19" s="139">
        <f t="shared" si="0"/>
        <v>16.659202866099417</v>
      </c>
      <c r="H19" s="134">
        <v>34</v>
      </c>
      <c r="I19" s="140">
        <f t="shared" si="3"/>
        <v>9.264305177111716</v>
      </c>
      <c r="J19" s="136">
        <v>31</v>
      </c>
      <c r="K19" s="137">
        <f t="shared" si="1"/>
        <v>91.17647058823529</v>
      </c>
      <c r="L19" s="134">
        <v>11</v>
      </c>
      <c r="M19" s="136">
        <v>0</v>
      </c>
      <c r="N19" s="136">
        <v>0</v>
      </c>
      <c r="O19" s="136">
        <v>20</v>
      </c>
      <c r="P19" s="130">
        <v>3</v>
      </c>
      <c r="Q19" s="138">
        <v>0</v>
      </c>
      <c r="R19" s="174"/>
      <c r="S19" s="174"/>
    </row>
    <row r="20" spans="1:19" ht="16.5" customHeight="1">
      <c r="A20" s="31" t="s">
        <v>79</v>
      </c>
      <c r="B20" s="129">
        <v>3026</v>
      </c>
      <c r="C20" s="130">
        <v>644</v>
      </c>
      <c r="D20" s="131">
        <v>142</v>
      </c>
      <c r="E20" s="132">
        <v>617</v>
      </c>
      <c r="F20" s="132">
        <v>346</v>
      </c>
      <c r="G20" s="139">
        <f t="shared" si="0"/>
        <v>30.237937871777927</v>
      </c>
      <c r="H20" s="134">
        <v>50</v>
      </c>
      <c r="I20" s="140">
        <f t="shared" si="3"/>
        <v>7.763975155279502</v>
      </c>
      <c r="J20" s="136">
        <v>45</v>
      </c>
      <c r="K20" s="137">
        <f t="shared" si="1"/>
        <v>90</v>
      </c>
      <c r="L20" s="134">
        <v>18</v>
      </c>
      <c r="M20" s="136">
        <v>0</v>
      </c>
      <c r="N20" s="136">
        <v>0</v>
      </c>
      <c r="O20" s="136">
        <v>27</v>
      </c>
      <c r="P20" s="130">
        <v>1</v>
      </c>
      <c r="Q20" s="138">
        <v>4</v>
      </c>
      <c r="R20" s="174"/>
      <c r="S20" s="174"/>
    </row>
    <row r="21" spans="1:19" ht="16.5" customHeight="1">
      <c r="A21" s="75" t="s">
        <v>80</v>
      </c>
      <c r="B21" s="141">
        <v>5107</v>
      </c>
      <c r="C21" s="142">
        <v>1258</v>
      </c>
      <c r="D21" s="143">
        <v>42</v>
      </c>
      <c r="E21" s="144">
        <v>1270</v>
      </c>
      <c r="F21" s="144">
        <v>823</v>
      </c>
      <c r="G21" s="139">
        <f t="shared" si="0"/>
        <v>33.385549246132754</v>
      </c>
      <c r="H21" s="145">
        <v>56</v>
      </c>
      <c r="I21" s="146">
        <f t="shared" si="3"/>
        <v>4.451510333863275</v>
      </c>
      <c r="J21" s="165">
        <v>42</v>
      </c>
      <c r="K21" s="137">
        <f t="shared" si="1"/>
        <v>75</v>
      </c>
      <c r="L21" s="166">
        <v>16</v>
      </c>
      <c r="M21" s="165">
        <v>0</v>
      </c>
      <c r="N21" s="165">
        <v>0</v>
      </c>
      <c r="O21" s="165">
        <v>26</v>
      </c>
      <c r="P21" s="167">
        <v>1</v>
      </c>
      <c r="Q21" s="168">
        <v>13</v>
      </c>
      <c r="R21" s="174"/>
      <c r="S21" s="174"/>
    </row>
    <row r="22" spans="1:19" ht="16.5" customHeight="1">
      <c r="A22" s="31" t="s">
        <v>81</v>
      </c>
      <c r="B22" s="129">
        <v>7250</v>
      </c>
      <c r="C22" s="130">
        <v>1154</v>
      </c>
      <c r="D22" s="131">
        <v>196</v>
      </c>
      <c r="E22" s="132">
        <v>1119</v>
      </c>
      <c r="F22" s="132">
        <v>614</v>
      </c>
      <c r="G22" s="133">
        <f t="shared" si="0"/>
        <v>22.882758620689657</v>
      </c>
      <c r="H22" s="147">
        <v>65</v>
      </c>
      <c r="I22" s="135">
        <f t="shared" si="3"/>
        <v>5.632582322357019</v>
      </c>
      <c r="J22" s="148">
        <v>42</v>
      </c>
      <c r="K22" s="137">
        <f t="shared" si="1"/>
        <v>64.61538461538461</v>
      </c>
      <c r="L22" s="147">
        <v>18</v>
      </c>
      <c r="M22" s="136">
        <v>2</v>
      </c>
      <c r="N22" s="136">
        <v>1</v>
      </c>
      <c r="O22" s="148">
        <v>21</v>
      </c>
      <c r="P22" s="130">
        <v>23</v>
      </c>
      <c r="Q22" s="149">
        <v>0</v>
      </c>
      <c r="R22" s="174"/>
      <c r="S22" s="174"/>
    </row>
    <row r="23" spans="1:19" ht="16.5" customHeight="1" thickBot="1">
      <c r="A23" s="38" t="s">
        <v>82</v>
      </c>
      <c r="B23" s="150">
        <v>3454</v>
      </c>
      <c r="C23" s="151">
        <v>838</v>
      </c>
      <c r="D23" s="152">
        <v>100</v>
      </c>
      <c r="E23" s="153">
        <v>803</v>
      </c>
      <c r="F23" s="153">
        <v>432</v>
      </c>
      <c r="G23" s="154">
        <f t="shared" si="0"/>
        <v>35.002895193978</v>
      </c>
      <c r="H23" s="155">
        <v>66</v>
      </c>
      <c r="I23" s="156">
        <f t="shared" si="3"/>
        <v>7.875894988066825</v>
      </c>
      <c r="J23" s="157">
        <v>63</v>
      </c>
      <c r="K23" s="158">
        <f t="shared" si="1"/>
        <v>95.45454545454545</v>
      </c>
      <c r="L23" s="155">
        <v>30</v>
      </c>
      <c r="M23" s="157">
        <v>3</v>
      </c>
      <c r="N23" s="157">
        <v>0</v>
      </c>
      <c r="O23" s="157">
        <v>30</v>
      </c>
      <c r="P23" s="159">
        <v>2</v>
      </c>
      <c r="Q23" s="160">
        <v>1</v>
      </c>
      <c r="R23" s="174"/>
      <c r="S23" s="174"/>
    </row>
    <row r="24" spans="1:17" ht="12">
      <c r="A24" s="39"/>
      <c r="B24" s="40"/>
      <c r="C24" s="40"/>
      <c r="D24" s="40"/>
      <c r="E24" s="39"/>
      <c r="F24" s="41"/>
      <c r="G24" s="41"/>
      <c r="H24" s="40"/>
      <c r="I24" s="42"/>
      <c r="J24" s="40"/>
      <c r="K24" s="42"/>
      <c r="L24" s="40"/>
      <c r="M24" s="40"/>
      <c r="N24" s="40"/>
      <c r="O24" s="40"/>
      <c r="P24" s="40"/>
      <c r="Q24" s="40"/>
    </row>
    <row r="25" spans="1:17" ht="13.5" customHeight="1">
      <c r="A25" s="39"/>
      <c r="B25" s="175" t="s">
        <v>83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40"/>
    </row>
    <row r="26" spans="1:17" ht="13.5" customHeight="1">
      <c r="A26" s="43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43"/>
    </row>
    <row r="27" spans="1:17" ht="12">
      <c r="A27" s="43"/>
      <c r="B27" s="43"/>
      <c r="C27" s="43"/>
      <c r="D27" s="43"/>
      <c r="E27" s="44"/>
      <c r="F27" s="10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ht="12">
      <c r="A28" s="43"/>
      <c r="B28" s="43"/>
      <c r="C28" s="43"/>
      <c r="D28" s="43"/>
      <c r="E28" s="44"/>
      <c r="F28" s="10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ht="12">
      <c r="A29" s="43"/>
      <c r="B29" s="43"/>
      <c r="C29" s="43"/>
      <c r="D29" s="43"/>
      <c r="E29" s="44"/>
      <c r="F29" s="10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ht="12">
      <c r="A30" s="43"/>
      <c r="B30" s="43"/>
      <c r="C30" s="43"/>
      <c r="D30" s="43"/>
      <c r="E30" s="44"/>
      <c r="F30" s="10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ht="12.75" thickBot="1">
      <c r="A31" s="9" t="s">
        <v>98</v>
      </c>
      <c r="B31" s="12"/>
      <c r="C31" s="12"/>
      <c r="D31" s="12"/>
      <c r="E31" s="12"/>
      <c r="F31" s="170"/>
      <c r="G31" s="13"/>
      <c r="H31" s="12"/>
      <c r="I31" s="12"/>
      <c r="J31" s="12"/>
      <c r="K31" s="12"/>
      <c r="L31" s="12"/>
      <c r="M31" s="12"/>
      <c r="N31" s="12"/>
      <c r="O31" s="14" t="s">
        <v>0</v>
      </c>
      <c r="P31" s="14"/>
      <c r="Q31" s="13" t="s">
        <v>100</v>
      </c>
    </row>
    <row r="32" spans="1:17" ht="13.5" customHeight="1">
      <c r="A32" s="45"/>
      <c r="B32" s="17" t="s">
        <v>2</v>
      </c>
      <c r="C32" s="177" t="s">
        <v>90</v>
      </c>
      <c r="D32" s="178"/>
      <c r="E32" s="178"/>
      <c r="F32" s="179"/>
      <c r="G32" s="46"/>
      <c r="H32" s="16"/>
      <c r="I32" s="19"/>
      <c r="J32" s="19"/>
      <c r="K32" s="20"/>
      <c r="L32" s="180" t="s">
        <v>97</v>
      </c>
      <c r="M32" s="181"/>
      <c r="N32" s="181"/>
      <c r="O32" s="181"/>
      <c r="P32" s="172"/>
      <c r="Q32" s="173"/>
    </row>
    <row r="33" spans="1:17" ht="13.5" customHeight="1">
      <c r="A33" s="47" t="s">
        <v>0</v>
      </c>
      <c r="B33" s="22" t="s">
        <v>4</v>
      </c>
      <c r="C33" s="72"/>
      <c r="D33" s="63"/>
      <c r="E33" s="5" t="s">
        <v>94</v>
      </c>
      <c r="F33" s="73">
        <v>2</v>
      </c>
      <c r="G33" s="48" t="s">
        <v>65</v>
      </c>
      <c r="H33" s="21" t="s">
        <v>5</v>
      </c>
      <c r="I33" s="24" t="s">
        <v>5</v>
      </c>
      <c r="J33" s="24" t="s">
        <v>6</v>
      </c>
      <c r="K33" s="25" t="s">
        <v>6</v>
      </c>
      <c r="L33" s="3"/>
      <c r="M33" s="4" t="s">
        <v>7</v>
      </c>
      <c r="N33" s="3" t="s">
        <v>8</v>
      </c>
      <c r="O33" s="3" t="s">
        <v>9</v>
      </c>
      <c r="P33" s="76" t="s">
        <v>10</v>
      </c>
      <c r="Q33" s="77" t="s">
        <v>6</v>
      </c>
    </row>
    <row r="34" spans="1:17" ht="13.5" customHeight="1">
      <c r="A34" s="47" t="s">
        <v>11</v>
      </c>
      <c r="B34" s="22" t="s">
        <v>12</v>
      </c>
      <c r="C34" s="74" t="s">
        <v>91</v>
      </c>
      <c r="D34" s="2"/>
      <c r="E34" s="5" t="s">
        <v>42</v>
      </c>
      <c r="F34" s="73" t="s">
        <v>43</v>
      </c>
      <c r="G34" s="48" t="s">
        <v>84</v>
      </c>
      <c r="H34" s="21" t="s">
        <v>6</v>
      </c>
      <c r="I34" s="24" t="s">
        <v>6</v>
      </c>
      <c r="J34" s="24" t="s">
        <v>14</v>
      </c>
      <c r="K34" s="25" t="s">
        <v>14</v>
      </c>
      <c r="L34" s="2" t="s">
        <v>15</v>
      </c>
      <c r="M34" s="2" t="s">
        <v>16</v>
      </c>
      <c r="N34" s="1" t="s">
        <v>17</v>
      </c>
      <c r="O34" s="1" t="s">
        <v>18</v>
      </c>
      <c r="P34" s="76"/>
      <c r="Q34" s="77" t="s">
        <v>14</v>
      </c>
    </row>
    <row r="35" spans="1:17" ht="13.5" customHeight="1">
      <c r="A35" s="30" t="s">
        <v>46</v>
      </c>
      <c r="B35" s="22" t="s">
        <v>4</v>
      </c>
      <c r="C35" s="72"/>
      <c r="D35" s="2" t="s">
        <v>86</v>
      </c>
      <c r="E35" s="5" t="s">
        <v>44</v>
      </c>
      <c r="F35" s="73" t="s">
        <v>45</v>
      </c>
      <c r="G35" s="48" t="s">
        <v>68</v>
      </c>
      <c r="H35" s="21" t="s">
        <v>14</v>
      </c>
      <c r="I35" s="24" t="s">
        <v>14</v>
      </c>
      <c r="J35" s="24" t="s">
        <v>3</v>
      </c>
      <c r="K35" s="25" t="s">
        <v>3</v>
      </c>
      <c r="L35" s="2" t="s">
        <v>19</v>
      </c>
      <c r="M35" s="2" t="s">
        <v>20</v>
      </c>
      <c r="N35" s="1" t="s">
        <v>21</v>
      </c>
      <c r="O35" s="1" t="s">
        <v>22</v>
      </c>
      <c r="P35" s="76" t="s">
        <v>23</v>
      </c>
      <c r="Q35" s="77" t="s">
        <v>10</v>
      </c>
    </row>
    <row r="36" spans="1:17" ht="13.5" customHeight="1">
      <c r="A36" s="30"/>
      <c r="B36" s="22" t="s">
        <v>24</v>
      </c>
      <c r="C36" s="74" t="s">
        <v>92</v>
      </c>
      <c r="D36" s="2" t="s">
        <v>87</v>
      </c>
      <c r="E36" s="5" t="s">
        <v>47</v>
      </c>
      <c r="F36" s="73" t="s">
        <v>48</v>
      </c>
      <c r="G36" s="48"/>
      <c r="H36" s="21" t="s">
        <v>24</v>
      </c>
      <c r="I36" s="24" t="s">
        <v>1</v>
      </c>
      <c r="J36" s="24" t="s">
        <v>13</v>
      </c>
      <c r="K36" s="25" t="s">
        <v>13</v>
      </c>
      <c r="L36" s="2" t="s">
        <v>25</v>
      </c>
      <c r="M36" s="2" t="s">
        <v>26</v>
      </c>
      <c r="N36" s="1" t="s">
        <v>27</v>
      </c>
      <c r="O36" s="1" t="s">
        <v>28</v>
      </c>
      <c r="P36" s="76" t="s">
        <v>0</v>
      </c>
      <c r="Q36" s="77" t="s">
        <v>3</v>
      </c>
    </row>
    <row r="37" spans="1:17" ht="13.5" customHeight="1">
      <c r="A37" s="47"/>
      <c r="B37" s="22" t="s">
        <v>4</v>
      </c>
      <c r="C37" s="72"/>
      <c r="D37" s="2" t="s">
        <v>88</v>
      </c>
      <c r="E37" s="5" t="s">
        <v>95</v>
      </c>
      <c r="F37" s="73" t="s">
        <v>49</v>
      </c>
      <c r="G37" s="48" t="s">
        <v>69</v>
      </c>
      <c r="H37" s="21" t="s">
        <v>34</v>
      </c>
      <c r="I37" s="24" t="s">
        <v>0</v>
      </c>
      <c r="J37" s="24" t="s">
        <v>24</v>
      </c>
      <c r="K37" s="25" t="s">
        <v>1</v>
      </c>
      <c r="L37" s="2" t="s">
        <v>29</v>
      </c>
      <c r="M37" s="2" t="s">
        <v>30</v>
      </c>
      <c r="N37" s="1" t="s">
        <v>31</v>
      </c>
      <c r="O37" s="1" t="s">
        <v>32</v>
      </c>
      <c r="P37" s="76" t="s">
        <v>33</v>
      </c>
      <c r="Q37" s="77" t="s">
        <v>13</v>
      </c>
    </row>
    <row r="38" spans="1:17" ht="13.5" customHeight="1">
      <c r="A38" s="47"/>
      <c r="B38" s="22" t="s">
        <v>34</v>
      </c>
      <c r="C38" s="74" t="s">
        <v>93</v>
      </c>
      <c r="D38" s="2" t="s">
        <v>89</v>
      </c>
      <c r="E38" s="5" t="s">
        <v>50</v>
      </c>
      <c r="F38" s="73" t="s">
        <v>51</v>
      </c>
      <c r="G38" s="48"/>
      <c r="H38" s="21"/>
      <c r="I38" s="24" t="s">
        <v>0</v>
      </c>
      <c r="J38" s="24" t="s">
        <v>34</v>
      </c>
      <c r="K38" s="25" t="s">
        <v>0</v>
      </c>
      <c r="L38" s="2" t="s">
        <v>36</v>
      </c>
      <c r="M38" s="2" t="s">
        <v>37</v>
      </c>
      <c r="N38" s="1" t="s">
        <v>38</v>
      </c>
      <c r="O38" s="1" t="s">
        <v>39</v>
      </c>
      <c r="P38" s="78" t="s">
        <v>0</v>
      </c>
      <c r="Q38" s="77" t="s">
        <v>24</v>
      </c>
    </row>
    <row r="39" spans="1:17" ht="13.5" customHeight="1" thickBot="1">
      <c r="A39" s="47"/>
      <c r="B39" s="22" t="s">
        <v>0</v>
      </c>
      <c r="C39" s="74" t="s">
        <v>0</v>
      </c>
      <c r="D39" s="2"/>
      <c r="E39" s="5"/>
      <c r="F39" s="73" t="s">
        <v>52</v>
      </c>
      <c r="G39" s="49" t="s">
        <v>85</v>
      </c>
      <c r="H39" s="21"/>
      <c r="I39" s="24" t="s">
        <v>35</v>
      </c>
      <c r="J39" s="24" t="s">
        <v>0</v>
      </c>
      <c r="K39" s="25" t="s">
        <v>35</v>
      </c>
      <c r="L39" s="1"/>
      <c r="M39" s="2" t="s">
        <v>24</v>
      </c>
      <c r="N39" s="1" t="s">
        <v>40</v>
      </c>
      <c r="O39" s="1" t="s">
        <v>41</v>
      </c>
      <c r="P39" s="78"/>
      <c r="Q39" s="77" t="s">
        <v>0</v>
      </c>
    </row>
    <row r="40" spans="1:17" ht="16.5" customHeight="1" thickBot="1" thickTop="1">
      <c r="A40" s="27" t="s">
        <v>53</v>
      </c>
      <c r="B40" s="6">
        <f>SUM(B41:B51)</f>
        <v>0</v>
      </c>
      <c r="C40" s="7">
        <f aca="true" t="shared" si="4" ref="C40:H40">SUM(C41:C51)</f>
        <v>0</v>
      </c>
      <c r="D40" s="64">
        <f t="shared" si="4"/>
        <v>0</v>
      </c>
      <c r="E40" s="8">
        <f t="shared" si="4"/>
        <v>0</v>
      </c>
      <c r="F40" s="8">
        <f t="shared" si="4"/>
        <v>0</v>
      </c>
      <c r="G40" s="90" t="str">
        <f>IF(B40=0,"    -",(C40+E40-F40)/B40*100)</f>
        <v>    -</v>
      </c>
      <c r="H40" s="91">
        <f t="shared" si="4"/>
        <v>0</v>
      </c>
      <c r="I40" s="28" t="str">
        <f>IF(H40=0,"    -",H40/C40*100)</f>
        <v>    -</v>
      </c>
      <c r="J40" s="92">
        <f>SUM(J41:J51)</f>
        <v>0</v>
      </c>
      <c r="K40" s="29" t="str">
        <f>IF(H40=0,"    -",J40/H40*100)</f>
        <v>    -</v>
      </c>
      <c r="L40" s="91">
        <f aca="true" t="shared" si="5" ref="L40:Q40">SUM(L41:L51)</f>
        <v>0</v>
      </c>
      <c r="M40" s="92">
        <f t="shared" si="5"/>
        <v>0</v>
      </c>
      <c r="N40" s="92">
        <f t="shared" si="5"/>
        <v>0</v>
      </c>
      <c r="O40" s="92">
        <f t="shared" si="5"/>
        <v>0</v>
      </c>
      <c r="P40" s="93">
        <f t="shared" si="5"/>
        <v>0</v>
      </c>
      <c r="Q40" s="94">
        <f t="shared" si="5"/>
        <v>0</v>
      </c>
    </row>
    <row r="41" spans="1:17" ht="16.5" customHeight="1">
      <c r="A41" s="30" t="s">
        <v>54</v>
      </c>
      <c r="B41" s="50">
        <v>0</v>
      </c>
      <c r="C41" s="51">
        <v>0</v>
      </c>
      <c r="D41" s="87">
        <v>0</v>
      </c>
      <c r="E41" s="37">
        <v>0</v>
      </c>
      <c r="F41" s="52">
        <v>0</v>
      </c>
      <c r="G41" s="95" t="str">
        <f aca="true" t="shared" si="6" ref="G41:G51">IF(B41=0,"    -",(C41+E41-F41)/B41*100)</f>
        <v>    -</v>
      </c>
      <c r="H41" s="51">
        <v>0</v>
      </c>
      <c r="I41" s="96" t="str">
        <f aca="true" t="shared" si="7" ref="I41:I51">IF(H41=0,"    -",H41/C41*100)</f>
        <v>    -</v>
      </c>
      <c r="J41" s="52">
        <f>SUM(L41:O41)</f>
        <v>0</v>
      </c>
      <c r="K41" s="97" t="str">
        <f aca="true" t="shared" si="8" ref="K41:K51">IF(H41=0,"    -",J41/H41*100)</f>
        <v>    -</v>
      </c>
      <c r="L41" s="51">
        <v>0</v>
      </c>
      <c r="M41" s="52">
        <v>0</v>
      </c>
      <c r="N41" s="52">
        <v>0</v>
      </c>
      <c r="O41" s="52">
        <v>0</v>
      </c>
      <c r="P41" s="80">
        <v>0</v>
      </c>
      <c r="Q41" s="81">
        <v>0</v>
      </c>
    </row>
    <row r="42" spans="1:17" ht="16.5" customHeight="1">
      <c r="A42" s="31" t="s">
        <v>55</v>
      </c>
      <c r="B42" s="53">
        <v>0</v>
      </c>
      <c r="C42" s="35">
        <v>0</v>
      </c>
      <c r="D42" s="34">
        <v>0</v>
      </c>
      <c r="E42" s="32">
        <v>0</v>
      </c>
      <c r="F42" s="36">
        <v>0</v>
      </c>
      <c r="G42" s="98" t="str">
        <f t="shared" si="6"/>
        <v>    -</v>
      </c>
      <c r="H42" s="54">
        <v>0</v>
      </c>
      <c r="I42" s="99" t="str">
        <f t="shared" si="7"/>
        <v>    -</v>
      </c>
      <c r="J42" s="55">
        <f aca="true" t="shared" si="9" ref="J42:J48">SUM(L42:O42)</f>
        <v>0</v>
      </c>
      <c r="K42" s="100" t="str">
        <f t="shared" si="8"/>
        <v>    -</v>
      </c>
      <c r="L42" s="35">
        <v>0</v>
      </c>
      <c r="M42" s="36">
        <v>0</v>
      </c>
      <c r="N42" s="36">
        <v>0</v>
      </c>
      <c r="O42" s="36">
        <v>0</v>
      </c>
      <c r="P42" s="33">
        <v>0</v>
      </c>
      <c r="Q42" s="79">
        <v>0</v>
      </c>
    </row>
    <row r="43" spans="1:17" ht="16.5" customHeight="1">
      <c r="A43" s="31" t="s">
        <v>56</v>
      </c>
      <c r="B43" s="53">
        <v>0</v>
      </c>
      <c r="C43" s="35">
        <v>0</v>
      </c>
      <c r="D43" s="34">
        <v>0</v>
      </c>
      <c r="E43" s="32">
        <v>0</v>
      </c>
      <c r="F43" s="36">
        <v>0</v>
      </c>
      <c r="G43" s="95" t="str">
        <f t="shared" si="6"/>
        <v>    -</v>
      </c>
      <c r="H43" s="54">
        <v>0</v>
      </c>
      <c r="I43" s="99" t="str">
        <f t="shared" si="7"/>
        <v>    -</v>
      </c>
      <c r="J43" s="55">
        <f t="shared" si="9"/>
        <v>0</v>
      </c>
      <c r="K43" s="100" t="str">
        <f t="shared" si="8"/>
        <v>    -</v>
      </c>
      <c r="L43" s="35">
        <v>0</v>
      </c>
      <c r="M43" s="36">
        <v>0</v>
      </c>
      <c r="N43" s="36">
        <v>0</v>
      </c>
      <c r="O43" s="36">
        <v>0</v>
      </c>
      <c r="P43" s="33">
        <v>0</v>
      </c>
      <c r="Q43" s="79">
        <v>0</v>
      </c>
    </row>
    <row r="44" spans="1:17" ht="16.5" customHeight="1">
      <c r="A44" s="31" t="s">
        <v>57</v>
      </c>
      <c r="B44" s="53">
        <v>0</v>
      </c>
      <c r="C44" s="35">
        <v>0</v>
      </c>
      <c r="D44" s="34">
        <v>0</v>
      </c>
      <c r="E44" s="32">
        <v>0</v>
      </c>
      <c r="F44" s="36">
        <v>0</v>
      </c>
      <c r="G44" s="98" t="str">
        <f t="shared" si="6"/>
        <v>    -</v>
      </c>
      <c r="H44" s="54">
        <v>0</v>
      </c>
      <c r="I44" s="99" t="str">
        <f t="shared" si="7"/>
        <v>    -</v>
      </c>
      <c r="J44" s="55">
        <f t="shared" si="9"/>
        <v>0</v>
      </c>
      <c r="K44" s="100" t="str">
        <f t="shared" si="8"/>
        <v>    -</v>
      </c>
      <c r="L44" s="35">
        <v>0</v>
      </c>
      <c r="M44" s="36">
        <v>0</v>
      </c>
      <c r="N44" s="36">
        <v>0</v>
      </c>
      <c r="O44" s="36">
        <v>0</v>
      </c>
      <c r="P44" s="33">
        <v>0</v>
      </c>
      <c r="Q44" s="79">
        <v>0</v>
      </c>
    </row>
    <row r="45" spans="1:17" ht="16.5" customHeight="1">
      <c r="A45" s="31" t="s">
        <v>58</v>
      </c>
      <c r="B45" s="53">
        <v>0</v>
      </c>
      <c r="C45" s="35">
        <v>0</v>
      </c>
      <c r="D45" s="34">
        <v>0</v>
      </c>
      <c r="E45" s="32">
        <v>0</v>
      </c>
      <c r="F45" s="36">
        <v>0</v>
      </c>
      <c r="G45" s="98" t="str">
        <f t="shared" si="6"/>
        <v>    -</v>
      </c>
      <c r="H45" s="54">
        <v>0</v>
      </c>
      <c r="I45" s="99" t="str">
        <f t="shared" si="7"/>
        <v>    -</v>
      </c>
      <c r="J45" s="55">
        <f t="shared" si="9"/>
        <v>0</v>
      </c>
      <c r="K45" s="100" t="str">
        <f t="shared" si="8"/>
        <v>    -</v>
      </c>
      <c r="L45" s="35">
        <v>0</v>
      </c>
      <c r="M45" s="36">
        <v>0</v>
      </c>
      <c r="N45" s="36">
        <v>0</v>
      </c>
      <c r="O45" s="36">
        <v>0</v>
      </c>
      <c r="P45" s="33">
        <v>0</v>
      </c>
      <c r="Q45" s="79">
        <v>0</v>
      </c>
    </row>
    <row r="46" spans="1:17" ht="16.5" customHeight="1">
      <c r="A46" s="31" t="s">
        <v>59</v>
      </c>
      <c r="B46" s="53">
        <v>0</v>
      </c>
      <c r="C46" s="35">
        <v>0</v>
      </c>
      <c r="D46" s="34">
        <v>0</v>
      </c>
      <c r="E46" s="32">
        <v>0</v>
      </c>
      <c r="F46" s="36">
        <v>0</v>
      </c>
      <c r="G46" s="98" t="str">
        <f t="shared" si="6"/>
        <v>    -</v>
      </c>
      <c r="H46" s="54">
        <v>0</v>
      </c>
      <c r="I46" s="99" t="str">
        <f t="shared" si="7"/>
        <v>    -</v>
      </c>
      <c r="J46" s="55">
        <f t="shared" si="9"/>
        <v>0</v>
      </c>
      <c r="K46" s="100" t="str">
        <f t="shared" si="8"/>
        <v>    -</v>
      </c>
      <c r="L46" s="35">
        <v>0</v>
      </c>
      <c r="M46" s="36">
        <v>0</v>
      </c>
      <c r="N46" s="36">
        <v>0</v>
      </c>
      <c r="O46" s="36">
        <v>0</v>
      </c>
      <c r="P46" s="33">
        <v>0</v>
      </c>
      <c r="Q46" s="79">
        <v>0</v>
      </c>
    </row>
    <row r="47" spans="1:17" ht="16.5" customHeight="1">
      <c r="A47" s="31" t="s">
        <v>60</v>
      </c>
      <c r="B47" s="53">
        <v>0</v>
      </c>
      <c r="C47" s="35">
        <v>0</v>
      </c>
      <c r="D47" s="34">
        <v>0</v>
      </c>
      <c r="E47" s="32">
        <v>0</v>
      </c>
      <c r="F47" s="36">
        <v>0</v>
      </c>
      <c r="G47" s="98" t="str">
        <f t="shared" si="6"/>
        <v>    -</v>
      </c>
      <c r="H47" s="54">
        <v>0</v>
      </c>
      <c r="I47" s="99" t="str">
        <f t="shared" si="7"/>
        <v>    -</v>
      </c>
      <c r="J47" s="55">
        <f t="shared" si="9"/>
        <v>0</v>
      </c>
      <c r="K47" s="100" t="str">
        <f t="shared" si="8"/>
        <v>    -</v>
      </c>
      <c r="L47" s="35">
        <v>0</v>
      </c>
      <c r="M47" s="36">
        <v>0</v>
      </c>
      <c r="N47" s="36">
        <v>0</v>
      </c>
      <c r="O47" s="36">
        <v>0</v>
      </c>
      <c r="P47" s="33">
        <v>0</v>
      </c>
      <c r="Q47" s="79">
        <v>0</v>
      </c>
    </row>
    <row r="48" spans="1:17" ht="16.5" customHeight="1">
      <c r="A48" s="31" t="s">
        <v>61</v>
      </c>
      <c r="B48" s="53">
        <v>0</v>
      </c>
      <c r="C48" s="35">
        <v>0</v>
      </c>
      <c r="D48" s="34">
        <v>0</v>
      </c>
      <c r="E48" s="32">
        <v>0</v>
      </c>
      <c r="F48" s="36">
        <v>0</v>
      </c>
      <c r="G48" s="95" t="str">
        <f t="shared" si="6"/>
        <v>    -</v>
      </c>
      <c r="H48" s="51">
        <v>0</v>
      </c>
      <c r="I48" s="101" t="str">
        <f t="shared" si="7"/>
        <v>    -</v>
      </c>
      <c r="J48" s="52">
        <f t="shared" si="9"/>
        <v>0</v>
      </c>
      <c r="K48" s="102" t="str">
        <f t="shared" si="8"/>
        <v>    -</v>
      </c>
      <c r="L48" s="35">
        <v>0</v>
      </c>
      <c r="M48" s="36">
        <v>0</v>
      </c>
      <c r="N48" s="36">
        <v>0</v>
      </c>
      <c r="O48" s="36">
        <v>0</v>
      </c>
      <c r="P48" s="33">
        <v>0</v>
      </c>
      <c r="Q48" s="79">
        <v>0</v>
      </c>
    </row>
    <row r="49" spans="1:17" ht="16.5" customHeight="1">
      <c r="A49" s="65" t="s">
        <v>62</v>
      </c>
      <c r="B49" s="66">
        <v>0</v>
      </c>
      <c r="C49" s="67">
        <v>0</v>
      </c>
      <c r="D49" s="88">
        <v>0</v>
      </c>
      <c r="E49" s="69">
        <v>0</v>
      </c>
      <c r="F49" s="68">
        <v>0</v>
      </c>
      <c r="G49" s="103" t="str">
        <f t="shared" si="6"/>
        <v>    -</v>
      </c>
      <c r="H49" s="67">
        <v>0</v>
      </c>
      <c r="I49" s="104" t="str">
        <f t="shared" si="7"/>
        <v>    -</v>
      </c>
      <c r="J49" s="55">
        <f>SUM(L49:O49)</f>
        <v>0</v>
      </c>
      <c r="K49" s="105" t="str">
        <f t="shared" si="8"/>
        <v>    -</v>
      </c>
      <c r="L49" s="67">
        <v>0</v>
      </c>
      <c r="M49" s="68">
        <v>0</v>
      </c>
      <c r="N49" s="68">
        <v>0</v>
      </c>
      <c r="O49" s="68">
        <v>0</v>
      </c>
      <c r="P49" s="82">
        <v>0</v>
      </c>
      <c r="Q49" s="83">
        <v>0</v>
      </c>
    </row>
    <row r="50" spans="1:17" ht="16.5" customHeight="1">
      <c r="A50" s="31" t="s">
        <v>63</v>
      </c>
      <c r="B50" s="56">
        <v>0</v>
      </c>
      <c r="C50" s="86">
        <v>0</v>
      </c>
      <c r="D50" s="55">
        <v>0</v>
      </c>
      <c r="E50" s="70">
        <v>0</v>
      </c>
      <c r="F50" s="57">
        <v>0</v>
      </c>
      <c r="G50" s="98" t="str">
        <f t="shared" si="6"/>
        <v>    -</v>
      </c>
      <c r="H50" s="54">
        <v>0</v>
      </c>
      <c r="I50" s="106" t="str">
        <f t="shared" si="7"/>
        <v>    -</v>
      </c>
      <c r="J50" s="55">
        <f>SUM(L50:O50)</f>
        <v>0</v>
      </c>
      <c r="K50" s="107" t="str">
        <f t="shared" si="8"/>
        <v>    -</v>
      </c>
      <c r="L50" s="54">
        <v>0</v>
      </c>
      <c r="M50" s="55">
        <v>0</v>
      </c>
      <c r="N50" s="55">
        <v>0</v>
      </c>
      <c r="O50" s="57">
        <v>0</v>
      </c>
      <c r="P50" s="54">
        <v>0</v>
      </c>
      <c r="Q50" s="58">
        <v>0</v>
      </c>
    </row>
    <row r="51" spans="1:17" ht="16.5" customHeight="1" thickBot="1">
      <c r="A51" s="38" t="s">
        <v>64</v>
      </c>
      <c r="B51" s="59">
        <v>0</v>
      </c>
      <c r="C51" s="60">
        <v>0</v>
      </c>
      <c r="D51" s="89">
        <v>0</v>
      </c>
      <c r="E51" s="71">
        <v>0</v>
      </c>
      <c r="F51" s="61">
        <v>0</v>
      </c>
      <c r="G51" s="108" t="str">
        <f t="shared" si="6"/>
        <v>    -</v>
      </c>
      <c r="H51" s="60">
        <v>0</v>
      </c>
      <c r="I51" s="109" t="str">
        <f t="shared" si="7"/>
        <v>    -</v>
      </c>
      <c r="J51" s="62">
        <f>SUM(L51:O51)</f>
        <v>0</v>
      </c>
      <c r="K51" s="110" t="str">
        <f t="shared" si="8"/>
        <v>    -</v>
      </c>
      <c r="L51" s="60">
        <v>0</v>
      </c>
      <c r="M51" s="61">
        <v>0</v>
      </c>
      <c r="N51" s="61">
        <v>0</v>
      </c>
      <c r="O51" s="61">
        <v>0</v>
      </c>
      <c r="P51" s="84">
        <v>0</v>
      </c>
      <c r="Q51" s="85">
        <v>0</v>
      </c>
    </row>
    <row r="52" spans="1:17" ht="12">
      <c r="A52" s="44"/>
      <c r="B52" s="44"/>
      <c r="C52" s="44"/>
      <c r="D52" s="44"/>
      <c r="E52" s="44"/>
      <c r="F52" s="10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1:17" ht="12">
      <c r="A53" s="44"/>
      <c r="B53" s="175" t="s">
        <v>83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44"/>
    </row>
    <row r="54" spans="2:16" ht="11.25"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</row>
  </sheetData>
  <sheetProtection selectLockedCells="1" selectUnlockedCells="1"/>
  <mergeCells count="6">
    <mergeCell ref="B25:P26"/>
    <mergeCell ref="B53:P54"/>
    <mergeCell ref="C4:F4"/>
    <mergeCell ref="L4:O4"/>
    <mergeCell ref="L32:O32"/>
    <mergeCell ref="C32:F32"/>
  </mergeCells>
  <printOptions/>
  <pageMargins left="0.984251968503937" right="0.7874015748031497" top="0.7874015748031497" bottom="0.7874015748031497" header="0.31496062992125984" footer="0.5905511811023623"/>
  <pageSetup fitToHeight="1" fitToWidth="1" horizontalDpi="600" verticalDpi="600" orientation="portrait" paperSize="9" scale="68" r:id="rId1"/>
  <headerFooter>
    <oddFooter>&amp;L&amp;"ＭＳ Ｐゴシック,標準"&amp;12西濃地域の公衆衛生2014&amp;C&amp;"ＭＳ Ｐゴシック,標準"&amp;12－　99　－&amp;R&amp;"ＭＳ Ｐゴシック,標準"&amp;12第６章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Gifu</cp:lastModifiedBy>
  <cp:lastPrinted>2015-03-16T07:58:40Z</cp:lastPrinted>
  <dcterms:created xsi:type="dcterms:W3CDTF">2005-03-21T13:04:26Z</dcterms:created>
  <dcterms:modified xsi:type="dcterms:W3CDTF">2015-03-16T07:58:47Z</dcterms:modified>
  <cp:category/>
  <cp:version/>
  <cp:contentType/>
  <cp:contentStatus/>
  <cp:revision>19</cp:revision>
</cp:coreProperties>
</file>