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21" windowWidth="7875" windowHeight="7935" activeTab="0"/>
  </bookViews>
  <sheets>
    <sheet name="T5-15" sheetId="1" r:id="rId1"/>
  </sheets>
  <definedNames>
    <definedName name="_xlnm.Print_Area" localSheetId="0">'T5-15'!$A$1:$O$19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<sst xmlns="http://schemas.openxmlformats.org/spreadsheetml/2006/main" count="30" uniqueCount="30">
  <si>
    <t>計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</si>
  <si>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</si>
  <si>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</si>
  <si>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</si>
  <si>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</si>
  <si>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</si>
  <si>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</si>
  <si>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</si>
  <si>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</si>
  <si>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</si>
  <si>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</si>
  <si>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</si>
  <si>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</si>
  <si>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う
歯
罹
患
率
(%)</t>
  </si>
  <si>
    <t>う
歯
総
数</t>
  </si>
  <si>
    <t>１人
平均
う歯
数</t>
  </si>
  <si>
    <t>不
正
咬
合</t>
  </si>
  <si>
    <t>口腔軟組織疾患</t>
  </si>
  <si>
    <t>そ
の
他
異
常</t>
  </si>
  <si>
    <t>Ａ
型</t>
  </si>
  <si>
    <t>Ｂ
型</t>
  </si>
  <si>
    <t>Ｃ１
型</t>
  </si>
  <si>
    <t>Ｃ２
型</t>
  </si>
  <si>
    <t>（％）</t>
  </si>
  <si>
    <t>う 歯 の あ る 者</t>
  </si>
  <si>
    <t>対
象
数</t>
  </si>
  <si>
    <t>受
診
者
数</t>
  </si>
  <si>
    <t xml:space="preserve">
受
診
率</t>
  </si>
  <si>
    <t>ケ　３歳児歯科健康診査実施状況（Ｔ５－１５）</t>
  </si>
  <si>
    <t>　　（平成２５年度）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</si>
</sst>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  <numFmt numFmtId="181" formatCode="#,##0.0"/>
    <numFmt numFmtId="182" formatCode="#,##0;\-#,##0;\-"/>
    <numFmt numFmtId="183" formatCode="0.0;\-0.0;\-"/>
    <numFmt numFmtId="184" formatCode="0.00;\-0.0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82" fontId="5" fillId="33" borderId="13" xfId="0" applyNumberFormat="1" applyFont="1" applyFill="1" applyBorder="1" applyAlignment="1" applyProtection="1">
      <alignment vertical="center"/>
      <protection/>
    </xf>
    <xf numFmtId="183" fontId="5" fillId="33" borderId="13" xfId="0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82" fontId="5" fillId="0" borderId="15" xfId="0" applyNumberFormat="1" applyFont="1" applyBorder="1" applyAlignment="1" applyProtection="1">
      <alignment vertical="center"/>
      <protection locked="0"/>
    </xf>
    <xf numFmtId="182" fontId="5" fillId="0" borderId="16" xfId="0" applyNumberFormat="1" applyFont="1" applyBorder="1" applyAlignment="1" applyProtection="1">
      <alignment vertical="center"/>
      <protection locked="0"/>
    </xf>
    <xf numFmtId="183" fontId="5" fillId="33" borderId="16" xfId="0" applyNumberFormat="1" applyFont="1" applyFill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horizontal="right" vertical="center"/>
      <protection locked="0"/>
    </xf>
    <xf numFmtId="182" fontId="5" fillId="33" borderId="16" xfId="0" applyNumberFormat="1" applyFont="1" applyFill="1" applyBorder="1" applyAlignment="1" applyProtection="1">
      <alignment vertical="center"/>
      <protection/>
    </xf>
    <xf numFmtId="182" fontId="5" fillId="0" borderId="17" xfId="0" applyNumberFormat="1" applyFont="1" applyBorder="1" applyAlignment="1" applyProtection="1">
      <alignment horizontal="right" vertical="center"/>
      <protection locked="0"/>
    </xf>
    <xf numFmtId="182" fontId="5" fillId="0" borderId="18" xfId="0" applyNumberFormat="1" applyFont="1" applyBorder="1" applyAlignment="1" applyProtection="1">
      <alignment vertical="center"/>
      <protection locked="0"/>
    </xf>
    <xf numFmtId="182" fontId="5" fillId="0" borderId="13" xfId="0" applyNumberFormat="1" applyFont="1" applyBorder="1" applyAlignment="1" applyProtection="1">
      <alignment vertical="center"/>
      <protection locked="0"/>
    </xf>
    <xf numFmtId="182" fontId="5" fillId="0" borderId="13" xfId="0" applyNumberFormat="1" applyFont="1" applyBorder="1" applyAlignment="1" applyProtection="1">
      <alignment horizontal="right" vertical="center"/>
      <protection locked="0"/>
    </xf>
    <xf numFmtId="182" fontId="5" fillId="0" borderId="19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82" fontId="5" fillId="0" borderId="21" xfId="0" applyNumberFormat="1" applyFont="1" applyBorder="1" applyAlignment="1" applyProtection="1">
      <alignment vertical="center"/>
      <protection locked="0"/>
    </xf>
    <xf numFmtId="182" fontId="5" fillId="0" borderId="22" xfId="0" applyNumberFormat="1" applyFont="1" applyBorder="1" applyAlignment="1" applyProtection="1">
      <alignment vertical="center"/>
      <protection locked="0"/>
    </xf>
    <xf numFmtId="183" fontId="5" fillId="33" borderId="22" xfId="0" applyNumberFormat="1" applyFont="1" applyFill="1" applyBorder="1" applyAlignment="1" applyProtection="1">
      <alignment vertical="center"/>
      <protection/>
    </xf>
    <xf numFmtId="182" fontId="5" fillId="0" borderId="22" xfId="0" applyNumberFormat="1" applyFont="1" applyBorder="1" applyAlignment="1" applyProtection="1">
      <alignment horizontal="right" vertical="center"/>
      <protection locked="0"/>
    </xf>
    <xf numFmtId="182" fontId="5" fillId="33" borderId="22" xfId="0" applyNumberFormat="1" applyFont="1" applyFill="1" applyBorder="1" applyAlignment="1" applyProtection="1">
      <alignment vertical="center"/>
      <protection/>
    </xf>
    <xf numFmtId="182" fontId="5" fillId="0" borderId="23" xfId="0" applyNumberFormat="1" applyFont="1" applyBorder="1" applyAlignment="1" applyProtection="1">
      <alignment vertical="center"/>
      <protection locked="0"/>
    </xf>
    <xf numFmtId="182" fontId="5" fillId="0" borderId="2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182" fontId="5" fillId="33" borderId="26" xfId="0" applyNumberFormat="1" applyFont="1" applyFill="1" applyBorder="1" applyAlignment="1" applyProtection="1">
      <alignment vertical="center"/>
      <protection/>
    </xf>
    <xf numFmtId="182" fontId="5" fillId="33" borderId="27" xfId="0" applyNumberFormat="1" applyFont="1" applyFill="1" applyBorder="1" applyAlignment="1" applyProtection="1">
      <alignment vertical="center"/>
      <protection/>
    </xf>
    <xf numFmtId="183" fontId="5" fillId="33" borderId="27" xfId="0" applyNumberFormat="1" applyFont="1" applyFill="1" applyBorder="1" applyAlignment="1" applyProtection="1">
      <alignment vertical="center"/>
      <protection/>
    </xf>
    <xf numFmtId="182" fontId="5" fillId="33" borderId="28" xfId="0" applyNumberFormat="1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182" fontId="5" fillId="0" borderId="30" xfId="0" applyNumberFormat="1" applyFont="1" applyBorder="1" applyAlignment="1" applyProtection="1">
      <alignment vertical="center"/>
      <protection locked="0"/>
    </xf>
    <xf numFmtId="182" fontId="5" fillId="0" borderId="31" xfId="0" applyNumberFormat="1" applyFont="1" applyBorder="1" applyAlignment="1" applyProtection="1">
      <alignment vertical="center"/>
      <protection locked="0"/>
    </xf>
    <xf numFmtId="183" fontId="5" fillId="33" borderId="31" xfId="0" applyNumberFormat="1" applyFont="1" applyFill="1" applyBorder="1" applyAlignment="1" applyProtection="1">
      <alignment vertical="center"/>
      <protection/>
    </xf>
    <xf numFmtId="182" fontId="5" fillId="0" borderId="31" xfId="0" applyNumberFormat="1" applyFont="1" applyBorder="1" applyAlignment="1" applyProtection="1">
      <alignment horizontal="right" vertical="center"/>
      <protection locked="0"/>
    </xf>
    <xf numFmtId="182" fontId="5" fillId="33" borderId="31" xfId="0" applyNumberFormat="1" applyFont="1" applyFill="1" applyBorder="1" applyAlignment="1" applyProtection="1">
      <alignment vertical="center"/>
      <protection/>
    </xf>
    <xf numFmtId="182" fontId="5" fillId="0" borderId="32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181" fontId="4" fillId="0" borderId="48" xfId="0" applyNumberFormat="1" applyFont="1" applyBorder="1" applyAlignment="1" applyProtection="1">
      <alignment horizontal="center" vertical="center" wrapText="1"/>
      <protection locked="0"/>
    </xf>
    <xf numFmtId="181" fontId="4" fillId="0" borderId="49" xfId="0" applyNumberFormat="1" applyFont="1" applyBorder="1" applyAlignment="1" applyProtection="1">
      <alignment horizontal="center" vertical="center" wrapText="1"/>
      <protection locked="0"/>
    </xf>
    <xf numFmtId="181" fontId="4" fillId="0" borderId="50" xfId="0" applyNumberFormat="1" applyFont="1" applyBorder="1" applyAlignment="1" applyProtection="1">
      <alignment horizontal="center" vertical="center" wrapText="1"/>
      <protection locked="0"/>
    </xf>
    <xf numFmtId="181" fontId="4" fillId="0" borderId="51" xfId="0" applyNumberFormat="1" applyFont="1" applyBorder="1" applyAlignment="1" applyProtection="1">
      <alignment horizontal="center" vertical="center" wrapText="1"/>
      <protection locked="0"/>
    </xf>
    <xf numFmtId="181" fontId="4" fillId="0" borderId="40" xfId="0" applyNumberFormat="1" applyFont="1" applyBorder="1" applyAlignment="1" applyProtection="1">
      <alignment horizontal="center" vertical="center" wrapText="1"/>
      <protection locked="0"/>
    </xf>
    <xf numFmtId="181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view="pageBreakPreview" zoomScale="110" zoomScaleNormal="80" zoomScaleSheetLayoutView="110" zoomScalePageLayoutView="0" workbookViewId="0" topLeftCell="A1">
      <selection activeCell="R7" sqref="R7"/>
    </sheetView>
  </sheetViews>
  <sheetFormatPr defaultColWidth="10.66015625" defaultRowHeight="9" customHeight="1"/>
  <cols>
    <col min="1" max="1" width="15" style="0" customWidth="1"/>
    <col min="2" max="3" width="9.83203125" style="4" customWidth="1"/>
    <col min="4" max="4" width="8.83203125" style="0" customWidth="1"/>
    <col min="5" max="9" width="6.66015625" style="0" customWidth="1"/>
    <col min="10" max="10" width="7.66015625" style="0" customWidth="1"/>
    <col min="11" max="11" width="10.33203125" style="0" bestFit="1" customWidth="1"/>
    <col min="12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2" customFormat="1" ht="15.75" customHeight="1">
      <c r="A1" s="32" t="s">
        <v>28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5.75" customHeight="1" thickBot="1">
      <c r="A2" s="6"/>
      <c r="B2" s="5"/>
      <c r="C2" s="5"/>
      <c r="D2" s="6"/>
      <c r="E2" s="6"/>
      <c r="F2" s="6"/>
      <c r="G2" s="6"/>
      <c r="H2" s="6"/>
      <c r="I2" s="6"/>
      <c r="J2" s="6"/>
      <c r="K2" s="6"/>
      <c r="N2" s="6"/>
      <c r="O2" s="46" t="s">
        <v>29</v>
      </c>
    </row>
    <row r="3" spans="1:16" s="2" customFormat="1" ht="15.75" customHeight="1">
      <c r="A3" s="7"/>
      <c r="B3" s="68" t="s">
        <v>25</v>
      </c>
      <c r="C3" s="71" t="s">
        <v>26</v>
      </c>
      <c r="D3" s="74" t="s">
        <v>27</v>
      </c>
      <c r="E3" s="62" t="s">
        <v>24</v>
      </c>
      <c r="F3" s="63"/>
      <c r="G3" s="63"/>
      <c r="H3" s="63"/>
      <c r="I3" s="64"/>
      <c r="J3" s="65" t="s">
        <v>13</v>
      </c>
      <c r="K3" s="76" t="s">
        <v>14</v>
      </c>
      <c r="L3" s="76" t="s">
        <v>15</v>
      </c>
      <c r="M3" s="50" t="s">
        <v>16</v>
      </c>
      <c r="N3" s="53" t="s">
        <v>17</v>
      </c>
      <c r="O3" s="47" t="s">
        <v>18</v>
      </c>
      <c r="P3" s="3"/>
    </row>
    <row r="4" spans="1:16" s="2" customFormat="1" ht="15.75" customHeight="1">
      <c r="A4" s="8"/>
      <c r="B4" s="69"/>
      <c r="C4" s="72"/>
      <c r="D4" s="75"/>
      <c r="E4" s="56" t="s">
        <v>19</v>
      </c>
      <c r="F4" s="56" t="s">
        <v>20</v>
      </c>
      <c r="G4" s="56" t="s">
        <v>21</v>
      </c>
      <c r="H4" s="56" t="s">
        <v>22</v>
      </c>
      <c r="I4" s="59" t="s">
        <v>0</v>
      </c>
      <c r="J4" s="66"/>
      <c r="K4" s="57"/>
      <c r="L4" s="57"/>
      <c r="M4" s="51"/>
      <c r="N4" s="54"/>
      <c r="O4" s="48"/>
      <c r="P4" s="3"/>
    </row>
    <row r="5" spans="1:16" s="2" customFormat="1" ht="15.75" customHeight="1">
      <c r="A5" s="8"/>
      <c r="B5" s="69"/>
      <c r="C5" s="72"/>
      <c r="D5" s="75"/>
      <c r="E5" s="57"/>
      <c r="F5" s="57"/>
      <c r="G5" s="57"/>
      <c r="H5" s="57"/>
      <c r="I5" s="60"/>
      <c r="J5" s="66"/>
      <c r="K5" s="57"/>
      <c r="L5" s="57"/>
      <c r="M5" s="51"/>
      <c r="N5" s="54"/>
      <c r="O5" s="48"/>
      <c r="P5" s="3"/>
    </row>
    <row r="6" spans="1:16" s="2" customFormat="1" ht="15.75" customHeight="1">
      <c r="A6" s="8"/>
      <c r="B6" s="69"/>
      <c r="C6" s="72"/>
      <c r="D6" s="75"/>
      <c r="E6" s="57"/>
      <c r="F6" s="57"/>
      <c r="G6" s="57"/>
      <c r="H6" s="57"/>
      <c r="I6" s="60"/>
      <c r="J6" s="66"/>
      <c r="K6" s="57"/>
      <c r="L6" s="57"/>
      <c r="M6" s="51"/>
      <c r="N6" s="54"/>
      <c r="O6" s="48"/>
      <c r="P6" s="3"/>
    </row>
    <row r="7" spans="1:16" s="2" customFormat="1" ht="15.75" customHeight="1" thickBot="1">
      <c r="A7" s="8"/>
      <c r="B7" s="70"/>
      <c r="C7" s="73"/>
      <c r="D7" s="9" t="s">
        <v>23</v>
      </c>
      <c r="E7" s="58"/>
      <c r="F7" s="58"/>
      <c r="G7" s="58"/>
      <c r="H7" s="58"/>
      <c r="I7" s="61"/>
      <c r="J7" s="67"/>
      <c r="K7" s="58"/>
      <c r="L7" s="58"/>
      <c r="M7" s="52"/>
      <c r="N7" s="55"/>
      <c r="O7" s="49"/>
      <c r="P7" s="3"/>
    </row>
    <row r="8" spans="1:16" s="2" customFormat="1" ht="15.75" customHeight="1" thickBot="1" thickTop="1">
      <c r="A8" s="33" t="s">
        <v>1</v>
      </c>
      <c r="B8" s="34">
        <f>SUM(B9:B19)</f>
        <v>3136</v>
      </c>
      <c r="C8" s="35">
        <f>SUM(C9:C19)</f>
        <v>3001</v>
      </c>
      <c r="D8" s="36">
        <f aca="true" t="shared" si="0" ref="D8:D19">IF(B8=0,0,ROUND(C8/B8*100,1))</f>
        <v>95.7</v>
      </c>
      <c r="E8" s="35">
        <f>SUM(E9:E19)</f>
        <v>280</v>
      </c>
      <c r="F8" s="35">
        <f>SUM(F9:F19)</f>
        <v>76</v>
      </c>
      <c r="G8" s="35">
        <f>SUM(G9:G19)</f>
        <v>3</v>
      </c>
      <c r="H8" s="35">
        <f>SUM(H9:H19)</f>
        <v>11</v>
      </c>
      <c r="I8" s="35">
        <f>SUM(I9:I19)</f>
        <v>370</v>
      </c>
      <c r="J8" s="36">
        <f aca="true" t="shared" si="1" ref="J8:J19">IF(C8=0,0,ROUND(I8/C8*100,1))</f>
        <v>12.3</v>
      </c>
      <c r="K8" s="35">
        <f>SUM(K9:K19)</f>
        <v>1203</v>
      </c>
      <c r="L8" s="36">
        <f aca="true" t="shared" si="2" ref="L8:L19">IF(C8=0,0,ROUND(K8/C8,1))</f>
        <v>0.4</v>
      </c>
      <c r="M8" s="35">
        <f>SUM(M9:M19)</f>
        <v>255</v>
      </c>
      <c r="N8" s="35">
        <f>SUM(N9:N19)</f>
        <v>80</v>
      </c>
      <c r="O8" s="37">
        <f>SUM(O9:O19)</f>
        <v>99</v>
      </c>
      <c r="P8" s="3"/>
    </row>
    <row r="9" spans="1:16" s="2" customFormat="1" ht="15.75" customHeight="1">
      <c r="A9" s="12" t="s">
        <v>2</v>
      </c>
      <c r="B9" s="20">
        <v>1446</v>
      </c>
      <c r="C9" s="21">
        <v>1387</v>
      </c>
      <c r="D9" s="11">
        <f t="shared" si="0"/>
        <v>95.9</v>
      </c>
      <c r="E9" s="22">
        <v>127</v>
      </c>
      <c r="F9" s="22">
        <v>36</v>
      </c>
      <c r="G9" s="22">
        <v>1</v>
      </c>
      <c r="H9" s="22">
        <v>4</v>
      </c>
      <c r="I9" s="10">
        <f aca="true" t="shared" si="3" ref="I9:I16">SUM(E9:H9)</f>
        <v>168</v>
      </c>
      <c r="J9" s="11">
        <f t="shared" si="1"/>
        <v>12.1</v>
      </c>
      <c r="K9" s="22">
        <v>514</v>
      </c>
      <c r="L9" s="11">
        <f t="shared" si="2"/>
        <v>0.4</v>
      </c>
      <c r="M9" s="21">
        <v>77</v>
      </c>
      <c r="N9" s="21">
        <v>44</v>
      </c>
      <c r="O9" s="23">
        <v>73</v>
      </c>
      <c r="P9" s="3"/>
    </row>
    <row r="10" spans="1:16" s="2" customFormat="1" ht="15.75" customHeight="1">
      <c r="A10" s="13" t="s">
        <v>3</v>
      </c>
      <c r="B10" s="14">
        <v>262</v>
      </c>
      <c r="C10" s="15">
        <v>250</v>
      </c>
      <c r="D10" s="16">
        <f t="shared" si="0"/>
        <v>95.4</v>
      </c>
      <c r="E10" s="17">
        <v>30</v>
      </c>
      <c r="F10" s="17">
        <v>8</v>
      </c>
      <c r="G10" s="17">
        <v>0</v>
      </c>
      <c r="H10" s="17">
        <v>0</v>
      </c>
      <c r="I10" s="18">
        <f t="shared" si="3"/>
        <v>38</v>
      </c>
      <c r="J10" s="16">
        <f t="shared" si="1"/>
        <v>15.2</v>
      </c>
      <c r="K10" s="17">
        <v>114</v>
      </c>
      <c r="L10" s="16">
        <f t="shared" si="2"/>
        <v>0.5</v>
      </c>
      <c r="M10" s="15">
        <v>12</v>
      </c>
      <c r="N10" s="17">
        <v>0</v>
      </c>
      <c r="O10" s="19">
        <v>0</v>
      </c>
      <c r="P10" s="3"/>
    </row>
    <row r="11" spans="1:16" s="2" customFormat="1" ht="15.75" customHeight="1">
      <c r="A11" s="13" t="s">
        <v>4</v>
      </c>
      <c r="B11" s="14">
        <v>216</v>
      </c>
      <c r="C11" s="15">
        <v>203</v>
      </c>
      <c r="D11" s="16">
        <f t="shared" si="0"/>
        <v>94</v>
      </c>
      <c r="E11" s="17">
        <v>22</v>
      </c>
      <c r="F11" s="17">
        <v>4</v>
      </c>
      <c r="G11" s="17">
        <v>0</v>
      </c>
      <c r="H11" s="17">
        <v>2</v>
      </c>
      <c r="I11" s="18">
        <f t="shared" si="3"/>
        <v>28</v>
      </c>
      <c r="J11" s="16">
        <f t="shared" si="1"/>
        <v>13.8</v>
      </c>
      <c r="K11" s="17">
        <v>105</v>
      </c>
      <c r="L11" s="16">
        <f t="shared" si="2"/>
        <v>0.5</v>
      </c>
      <c r="M11" s="15">
        <v>23</v>
      </c>
      <c r="N11" s="17">
        <v>2</v>
      </c>
      <c r="O11" s="19">
        <v>0</v>
      </c>
      <c r="P11" s="3"/>
    </row>
    <row r="12" spans="1:16" s="2" customFormat="1" ht="15.75" customHeight="1">
      <c r="A12" s="13" t="s">
        <v>5</v>
      </c>
      <c r="B12" s="14">
        <v>238</v>
      </c>
      <c r="C12" s="15">
        <v>223</v>
      </c>
      <c r="D12" s="16">
        <f t="shared" si="0"/>
        <v>93.7</v>
      </c>
      <c r="E12" s="17">
        <v>16</v>
      </c>
      <c r="F12" s="17">
        <v>9</v>
      </c>
      <c r="G12" s="17">
        <v>0</v>
      </c>
      <c r="H12" s="17">
        <v>0</v>
      </c>
      <c r="I12" s="18">
        <f t="shared" si="3"/>
        <v>25</v>
      </c>
      <c r="J12" s="16">
        <f t="shared" si="1"/>
        <v>11.2</v>
      </c>
      <c r="K12" s="17">
        <v>62</v>
      </c>
      <c r="L12" s="16">
        <f t="shared" si="2"/>
        <v>0.3</v>
      </c>
      <c r="M12" s="15">
        <v>27</v>
      </c>
      <c r="N12" s="17">
        <v>10</v>
      </c>
      <c r="O12" s="19">
        <v>0</v>
      </c>
      <c r="P12" s="3"/>
    </row>
    <row r="13" spans="1:16" s="2" customFormat="1" ht="15.75" customHeight="1">
      <c r="A13" s="13" t="s">
        <v>6</v>
      </c>
      <c r="B13" s="14">
        <v>50</v>
      </c>
      <c r="C13" s="15">
        <v>49</v>
      </c>
      <c r="D13" s="16">
        <f t="shared" si="0"/>
        <v>98</v>
      </c>
      <c r="E13" s="17">
        <v>1</v>
      </c>
      <c r="F13" s="17">
        <v>0</v>
      </c>
      <c r="G13" s="17">
        <v>1</v>
      </c>
      <c r="H13" s="17">
        <v>1</v>
      </c>
      <c r="I13" s="18">
        <f t="shared" si="3"/>
        <v>3</v>
      </c>
      <c r="J13" s="16">
        <f t="shared" si="1"/>
        <v>6.1</v>
      </c>
      <c r="K13" s="17">
        <v>4</v>
      </c>
      <c r="L13" s="16">
        <f t="shared" si="2"/>
        <v>0.1</v>
      </c>
      <c r="M13" s="17">
        <v>3</v>
      </c>
      <c r="N13" s="17">
        <v>0</v>
      </c>
      <c r="O13" s="19">
        <v>1</v>
      </c>
      <c r="P13" s="3"/>
    </row>
    <row r="14" spans="1:16" s="2" customFormat="1" ht="15.75" customHeight="1">
      <c r="A14" s="45" t="s">
        <v>7</v>
      </c>
      <c r="B14" s="14">
        <v>168</v>
      </c>
      <c r="C14" s="15">
        <v>165</v>
      </c>
      <c r="D14" s="16">
        <f t="shared" si="0"/>
        <v>98.2</v>
      </c>
      <c r="E14" s="17">
        <v>22</v>
      </c>
      <c r="F14" s="17">
        <v>9</v>
      </c>
      <c r="G14" s="17">
        <v>0</v>
      </c>
      <c r="H14" s="17">
        <v>1</v>
      </c>
      <c r="I14" s="18">
        <f>SUM(E14:H14)</f>
        <v>32</v>
      </c>
      <c r="J14" s="16">
        <f>IF(C14=0,0,ROUND(I14/C14*100,1))</f>
        <v>19.4</v>
      </c>
      <c r="K14" s="17">
        <v>102</v>
      </c>
      <c r="L14" s="16">
        <f t="shared" si="2"/>
        <v>0.6</v>
      </c>
      <c r="M14" s="15">
        <v>25</v>
      </c>
      <c r="N14" s="17">
        <v>1</v>
      </c>
      <c r="O14" s="19">
        <v>7</v>
      </c>
      <c r="P14" s="3"/>
    </row>
    <row r="15" spans="1:16" s="2" customFormat="1" ht="15.75" customHeight="1">
      <c r="A15" s="13" t="s">
        <v>8</v>
      </c>
      <c r="B15" s="14">
        <v>89</v>
      </c>
      <c r="C15" s="15">
        <v>88</v>
      </c>
      <c r="D15" s="16">
        <f t="shared" si="0"/>
        <v>98.9</v>
      </c>
      <c r="E15" s="17">
        <v>8</v>
      </c>
      <c r="F15" s="17">
        <v>2</v>
      </c>
      <c r="G15" s="17">
        <v>1</v>
      </c>
      <c r="H15" s="17">
        <v>0</v>
      </c>
      <c r="I15" s="18">
        <f t="shared" si="3"/>
        <v>11</v>
      </c>
      <c r="J15" s="16">
        <f t="shared" si="1"/>
        <v>12.5</v>
      </c>
      <c r="K15" s="17">
        <v>43</v>
      </c>
      <c r="L15" s="16">
        <f t="shared" si="2"/>
        <v>0.5</v>
      </c>
      <c r="M15" s="15">
        <v>6</v>
      </c>
      <c r="N15" s="17">
        <v>0</v>
      </c>
      <c r="O15" s="19">
        <v>0</v>
      </c>
      <c r="P15" s="3"/>
    </row>
    <row r="16" spans="1:16" s="2" customFormat="1" ht="15.75" customHeight="1">
      <c r="A16" s="38" t="s">
        <v>9</v>
      </c>
      <c r="B16" s="39">
        <v>141</v>
      </c>
      <c r="C16" s="40">
        <v>135</v>
      </c>
      <c r="D16" s="41">
        <f t="shared" si="0"/>
        <v>95.7</v>
      </c>
      <c r="E16" s="42">
        <v>4</v>
      </c>
      <c r="F16" s="42">
        <v>0</v>
      </c>
      <c r="G16" s="42">
        <v>0</v>
      </c>
      <c r="H16" s="42">
        <v>0</v>
      </c>
      <c r="I16" s="43">
        <f t="shared" si="3"/>
        <v>4</v>
      </c>
      <c r="J16" s="41">
        <f t="shared" si="1"/>
        <v>3</v>
      </c>
      <c r="K16" s="42">
        <v>15</v>
      </c>
      <c r="L16" s="41">
        <f t="shared" si="2"/>
        <v>0.1</v>
      </c>
      <c r="M16" s="40">
        <v>26</v>
      </c>
      <c r="N16" s="42">
        <v>21</v>
      </c>
      <c r="O16" s="44">
        <v>0</v>
      </c>
      <c r="P16" s="3"/>
    </row>
    <row r="17" spans="1:16" s="2" customFormat="1" ht="15.75" customHeight="1">
      <c r="A17" s="12" t="s">
        <v>10</v>
      </c>
      <c r="B17" s="20">
        <v>127</v>
      </c>
      <c r="C17" s="21">
        <v>129</v>
      </c>
      <c r="D17" s="11">
        <f t="shared" si="0"/>
        <v>101.6</v>
      </c>
      <c r="E17" s="22">
        <v>15</v>
      </c>
      <c r="F17" s="22">
        <v>3</v>
      </c>
      <c r="G17" s="22">
        <v>0</v>
      </c>
      <c r="H17" s="22">
        <v>0</v>
      </c>
      <c r="I17" s="10">
        <f>SUM(E17:H17)</f>
        <v>18</v>
      </c>
      <c r="J17" s="11">
        <f t="shared" si="1"/>
        <v>14</v>
      </c>
      <c r="K17" s="22">
        <v>64</v>
      </c>
      <c r="L17" s="11">
        <f t="shared" si="2"/>
        <v>0.5</v>
      </c>
      <c r="M17" s="21">
        <v>8</v>
      </c>
      <c r="N17" s="22">
        <v>1</v>
      </c>
      <c r="O17" s="23">
        <v>2</v>
      </c>
      <c r="P17" s="3"/>
    </row>
    <row r="18" spans="1:16" s="2" customFormat="1" ht="15.75" customHeight="1">
      <c r="A18" s="13" t="s">
        <v>11</v>
      </c>
      <c r="B18" s="14">
        <v>181</v>
      </c>
      <c r="C18" s="15">
        <v>172</v>
      </c>
      <c r="D18" s="16">
        <f t="shared" si="0"/>
        <v>95</v>
      </c>
      <c r="E18" s="17">
        <v>12</v>
      </c>
      <c r="F18" s="17">
        <v>4</v>
      </c>
      <c r="G18" s="17">
        <v>0</v>
      </c>
      <c r="H18" s="17">
        <v>0</v>
      </c>
      <c r="I18" s="18">
        <f>SUM(E18:H18)</f>
        <v>16</v>
      </c>
      <c r="J18" s="16">
        <f t="shared" si="1"/>
        <v>9.3</v>
      </c>
      <c r="K18" s="17">
        <v>61</v>
      </c>
      <c r="L18" s="16">
        <f t="shared" si="2"/>
        <v>0.4</v>
      </c>
      <c r="M18" s="15">
        <v>26</v>
      </c>
      <c r="N18" s="17">
        <v>0</v>
      </c>
      <c r="O18" s="19">
        <v>15</v>
      </c>
      <c r="P18" s="3"/>
    </row>
    <row r="19" spans="1:16" s="2" customFormat="1" ht="15.75" customHeight="1" thickBot="1">
      <c r="A19" s="24" t="s">
        <v>12</v>
      </c>
      <c r="B19" s="25">
        <v>218</v>
      </c>
      <c r="C19" s="26">
        <v>200</v>
      </c>
      <c r="D19" s="27">
        <f t="shared" si="0"/>
        <v>91.7</v>
      </c>
      <c r="E19" s="28">
        <v>23</v>
      </c>
      <c r="F19" s="28">
        <v>1</v>
      </c>
      <c r="G19" s="28">
        <v>0</v>
      </c>
      <c r="H19" s="28">
        <v>3</v>
      </c>
      <c r="I19" s="29">
        <f>SUM(E19:H19)</f>
        <v>27</v>
      </c>
      <c r="J19" s="27">
        <f t="shared" si="1"/>
        <v>13.5</v>
      </c>
      <c r="K19" s="28">
        <v>119</v>
      </c>
      <c r="L19" s="27">
        <f t="shared" si="2"/>
        <v>0.6</v>
      </c>
      <c r="M19" s="30">
        <v>22</v>
      </c>
      <c r="N19" s="28">
        <v>1</v>
      </c>
      <c r="O19" s="31">
        <v>1</v>
      </c>
      <c r="P19" s="3"/>
    </row>
    <row r="20" spans="1:15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15">
    <mergeCell ref="B3:B7"/>
    <mergeCell ref="C3:C7"/>
    <mergeCell ref="D3:D6"/>
    <mergeCell ref="K3:K7"/>
    <mergeCell ref="L3:L7"/>
    <mergeCell ref="O3:O7"/>
    <mergeCell ref="M3:M7"/>
    <mergeCell ref="N3:N7"/>
    <mergeCell ref="E4:E7"/>
    <mergeCell ref="F4:F7"/>
    <mergeCell ref="G4:G7"/>
    <mergeCell ref="H4:H7"/>
    <mergeCell ref="I4:I7"/>
    <mergeCell ref="E3:I3"/>
    <mergeCell ref="J3:J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r:id="rId1"/>
  <headerFooter alignWithMargins="0">
    <oddFooter>&amp;L&amp;"ＭＳ Ｐゴシック,標準"&amp;9西濃地域の公衆衛生2014&amp;C&amp;"ＭＳ Ｐゴシック,標準"&amp;9－　79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３歳児歯科健康診査実施状況</dc:title>
  <dc:subject/>
  <dc:creator>岐阜県</dc:creator>
  <cp:keywords/>
  <dc:description/>
  <cp:lastModifiedBy>Gifu</cp:lastModifiedBy>
  <cp:lastPrinted>2015-03-16T07:40:01Z</cp:lastPrinted>
  <dcterms:created xsi:type="dcterms:W3CDTF">2005-07-08T03:35:31Z</dcterms:created>
  <dcterms:modified xsi:type="dcterms:W3CDTF">2015-03-16T07:40:12Z</dcterms:modified>
  <cp:category/>
  <cp:version/>
  <cp:contentType/>
  <cp:contentStatus/>
  <cp:revision>45</cp:revision>
</cp:coreProperties>
</file>