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95" activeTab="0"/>
  </bookViews>
  <sheets>
    <sheet name="T5-10" sheetId="1" r:id="rId1"/>
  </sheets>
  <definedNames>
    <definedName name="_xlnm.Print_Area" localSheetId="0">'T5-10'!$A$1:$O$19</definedName>
    <definedName name="印刷範囲">'T5-10'!$A$1:$O$19</definedName>
  </definedNames>
  <calcPr fullCalcOnLoad="1"/>
</workbook>
</file>

<file path=xl/sharedStrings.xml><?xml version="1.0" encoding="utf-8"?>
<sst xmlns="http://schemas.openxmlformats.org/spreadsheetml/2006/main" count="30" uniqueCount="30">
  <si>
    <t>計</t>
  </si>
  <si>
    <t>（％）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</si>
  <si>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</si>
  <si>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</si>
  <si>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</si>
  <si>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</si>
  <si>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</si>
  <si>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</si>
  <si>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</si>
  <si>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</si>
  <si>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</si>
  <si>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</si>
  <si>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</si>
  <si>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</si>
  <si>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１人
平均
う歯
数</t>
  </si>
  <si>
    <t>う 歯 の あ る 者</t>
  </si>
  <si>
    <t>Ａ
型</t>
  </si>
  <si>
    <t>Ｂ
型</t>
  </si>
  <si>
    <t>Ｃ１
型</t>
  </si>
  <si>
    <t>Ｃ２
型</t>
  </si>
  <si>
    <t>口腔軟組織疾患</t>
  </si>
  <si>
    <t>不
正
咬
合</t>
  </si>
  <si>
    <t>う
歯
経
験
率
(%)</t>
  </si>
  <si>
    <t>う
歯
総
数</t>
  </si>
  <si>
    <t>対
象
数</t>
  </si>
  <si>
    <t>受
診
者
数</t>
  </si>
  <si>
    <t>総
生
歯
数</t>
  </si>
  <si>
    <t xml:space="preserve">
受
診
率</t>
  </si>
  <si>
    <t>カ　１歳６ヶ月児歯科健康診査実施状況（Ｔ５－１０）</t>
  </si>
  <si>
    <t>　　（平成２５年度）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</si>
</sst>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;\-0.0;\-#"/>
    <numFmt numFmtId="181" formatCode="0;\-0;\-#"/>
    <numFmt numFmtId="182" formatCode="0.00;\-0.00;\-#"/>
    <numFmt numFmtId="183" formatCode="0.0_ "/>
    <numFmt numFmtId="184" formatCode="0_);[Red]\(0\)"/>
    <numFmt numFmtId="185" formatCode="#,##0.0_ "/>
    <numFmt numFmtId="186" formatCode="#,##0;\-#,##0;\-"/>
    <numFmt numFmtId="187" formatCode="0.0;\-0.0;\-"/>
    <numFmt numFmtId="188" formatCode="0.00;\-0.00;\-"/>
  </numFmts>
  <fonts count="38">
    <font>
      <sz val="7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6" fontId="3" fillId="0" borderId="15" xfId="0" applyNumberFormat="1" applyFont="1" applyBorder="1" applyAlignment="1" applyProtection="1">
      <alignment vertical="center"/>
      <protection locked="0"/>
    </xf>
    <xf numFmtId="186" fontId="3" fillId="0" borderId="15" xfId="0" applyNumberFormat="1" applyFont="1" applyBorder="1" applyAlignment="1" applyProtection="1">
      <alignment horizontal="right" vertical="center"/>
      <protection locked="0"/>
    </xf>
    <xf numFmtId="186" fontId="3" fillId="0" borderId="16" xfId="0" applyNumberFormat="1" applyFont="1" applyBorder="1" applyAlignment="1" applyProtection="1">
      <alignment horizontal="right" vertical="center"/>
      <protection locked="0"/>
    </xf>
    <xf numFmtId="186" fontId="3" fillId="0" borderId="17" xfId="0" applyNumberFormat="1" applyFont="1" applyBorder="1" applyAlignment="1" applyProtection="1">
      <alignment horizontal="right" vertical="center"/>
      <protection locked="0"/>
    </xf>
    <xf numFmtId="186" fontId="3" fillId="0" borderId="18" xfId="0" applyNumberFormat="1" applyFont="1" applyBorder="1" applyAlignment="1" applyProtection="1">
      <alignment horizontal="right" vertical="center"/>
      <protection locked="0"/>
    </xf>
    <xf numFmtId="186" fontId="3" fillId="0" borderId="17" xfId="0" applyNumberFormat="1" applyFont="1" applyBorder="1" applyAlignment="1" applyProtection="1">
      <alignment vertical="center"/>
      <protection locked="0"/>
    </xf>
    <xf numFmtId="186" fontId="3" fillId="0" borderId="19" xfId="0" applyNumberFormat="1" applyFont="1" applyBorder="1" applyAlignment="1" applyProtection="1">
      <alignment vertical="center"/>
      <protection locked="0"/>
    </xf>
    <xf numFmtId="186" fontId="3" fillId="0" borderId="20" xfId="0" applyNumberFormat="1" applyFont="1" applyBorder="1" applyAlignment="1" applyProtection="1">
      <alignment horizontal="right" vertical="center"/>
      <protection locked="0"/>
    </xf>
    <xf numFmtId="186" fontId="3" fillId="0" borderId="19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8" fontId="3" fillId="0" borderId="0" xfId="0" applyNumberFormat="1" applyFont="1" applyAlignment="1" applyProtection="1">
      <alignment vertical="center"/>
      <protection locked="0"/>
    </xf>
    <xf numFmtId="187" fontId="3" fillId="33" borderId="15" xfId="0" applyNumberFormat="1" applyFont="1" applyFill="1" applyBorder="1" applyAlignment="1" applyProtection="1">
      <alignment vertical="center"/>
      <protection/>
    </xf>
    <xf numFmtId="187" fontId="3" fillId="33" borderId="21" xfId="0" applyNumberFormat="1" applyFont="1" applyFill="1" applyBorder="1" applyAlignment="1" applyProtection="1">
      <alignment vertical="center"/>
      <protection/>
    </xf>
    <xf numFmtId="187" fontId="3" fillId="33" borderId="22" xfId="0" applyNumberFormat="1" applyFont="1" applyFill="1" applyBorder="1" applyAlignment="1" applyProtection="1">
      <alignment vertical="center"/>
      <protection/>
    </xf>
    <xf numFmtId="187" fontId="3" fillId="33" borderId="23" xfId="0" applyNumberFormat="1" applyFont="1" applyFill="1" applyBorder="1" applyAlignment="1" applyProtection="1">
      <alignment vertical="center"/>
      <protection/>
    </xf>
    <xf numFmtId="186" fontId="3" fillId="33" borderId="15" xfId="0" applyNumberFormat="1" applyFont="1" applyFill="1" applyBorder="1" applyAlignment="1" applyProtection="1">
      <alignment vertical="center"/>
      <protection/>
    </xf>
    <xf numFmtId="187" fontId="3" fillId="33" borderId="24" xfId="0" applyNumberFormat="1" applyFont="1" applyFill="1" applyBorder="1" applyAlignment="1" applyProtection="1">
      <alignment vertical="center"/>
      <protection/>
    </xf>
    <xf numFmtId="188" fontId="3" fillId="33" borderId="21" xfId="0" applyNumberFormat="1" applyFont="1" applyFill="1" applyBorder="1" applyAlignment="1" applyProtection="1">
      <alignment vertical="center"/>
      <protection/>
    </xf>
    <xf numFmtId="188" fontId="3" fillId="33" borderId="25" xfId="0" applyNumberFormat="1" applyFont="1" applyFill="1" applyBorder="1" applyAlignment="1" applyProtection="1">
      <alignment vertical="center"/>
      <protection/>
    </xf>
    <xf numFmtId="186" fontId="3" fillId="33" borderId="17" xfId="0" applyNumberFormat="1" applyFont="1" applyFill="1" applyBorder="1" applyAlignment="1" applyProtection="1">
      <alignment vertical="center"/>
      <protection/>
    </xf>
    <xf numFmtId="187" fontId="3" fillId="33" borderId="18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186" fontId="3" fillId="0" borderId="24" xfId="0" applyNumberFormat="1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186" fontId="3" fillId="0" borderId="27" xfId="0" applyNumberFormat="1" applyFont="1" applyBorder="1" applyAlignment="1" applyProtection="1">
      <alignment vertical="center"/>
      <protection locked="0"/>
    </xf>
    <xf numFmtId="186" fontId="3" fillId="0" borderId="28" xfId="0" applyNumberFormat="1" applyFont="1" applyBorder="1" applyAlignment="1" applyProtection="1">
      <alignment horizontal="right" vertical="center"/>
      <protection locked="0"/>
    </xf>
    <xf numFmtId="186" fontId="3" fillId="0" borderId="27" xfId="0" applyNumberFormat="1" applyFont="1" applyBorder="1" applyAlignment="1" applyProtection="1">
      <alignment horizontal="right" vertical="center"/>
      <protection locked="0"/>
    </xf>
    <xf numFmtId="186" fontId="3" fillId="33" borderId="27" xfId="0" applyNumberFormat="1" applyFont="1" applyFill="1" applyBorder="1" applyAlignment="1" applyProtection="1">
      <alignment vertical="center"/>
      <protection/>
    </xf>
    <xf numFmtId="187" fontId="3" fillId="33" borderId="28" xfId="0" applyNumberFormat="1" applyFont="1" applyFill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 vertical="center"/>
      <protection locked="0"/>
    </xf>
    <xf numFmtId="186" fontId="3" fillId="33" borderId="30" xfId="0" applyNumberFormat="1" applyFont="1" applyFill="1" applyBorder="1" applyAlignment="1" applyProtection="1">
      <alignment vertical="center"/>
      <protection/>
    </xf>
    <xf numFmtId="186" fontId="3" fillId="33" borderId="31" xfId="0" applyNumberFormat="1" applyFont="1" applyFill="1" applyBorder="1" applyAlignment="1" applyProtection="1">
      <alignment vertical="center"/>
      <protection/>
    </xf>
    <xf numFmtId="187" fontId="3" fillId="33" borderId="31" xfId="0" applyNumberFormat="1" applyFont="1" applyFill="1" applyBorder="1" applyAlignment="1" applyProtection="1">
      <alignment vertical="center"/>
      <protection/>
    </xf>
    <xf numFmtId="186" fontId="3" fillId="33" borderId="32" xfId="0" applyNumberFormat="1" applyFont="1" applyFill="1" applyBorder="1" applyAlignment="1" applyProtection="1">
      <alignment vertical="center"/>
      <protection/>
    </xf>
    <xf numFmtId="187" fontId="3" fillId="33" borderId="32" xfId="0" applyNumberFormat="1" applyFont="1" applyFill="1" applyBorder="1" applyAlignment="1" applyProtection="1">
      <alignment vertical="center"/>
      <protection/>
    </xf>
    <xf numFmtId="188" fontId="3" fillId="33" borderId="31" xfId="0" applyNumberFormat="1" applyFont="1" applyFill="1" applyBorder="1" applyAlignment="1" applyProtection="1">
      <alignment vertical="center"/>
      <protection/>
    </xf>
    <xf numFmtId="186" fontId="3" fillId="33" borderId="33" xfId="0" applyNumberFormat="1" applyFont="1" applyFill="1" applyBorder="1" applyAlignment="1" applyProtection="1">
      <alignment vertical="center"/>
      <protection/>
    </xf>
    <xf numFmtId="186" fontId="3" fillId="0" borderId="34" xfId="0" applyNumberFormat="1" applyFont="1" applyFill="1" applyBorder="1" applyAlignment="1" applyProtection="1">
      <alignment vertical="center"/>
      <protection locked="0"/>
    </xf>
    <xf numFmtId="186" fontId="3" fillId="0" borderId="17" xfId="0" applyNumberFormat="1" applyFont="1" applyFill="1" applyBorder="1" applyAlignment="1" applyProtection="1">
      <alignment vertical="center"/>
      <protection locked="0"/>
    </xf>
    <xf numFmtId="186" fontId="3" fillId="0" borderId="27" xfId="0" applyNumberFormat="1" applyFont="1" applyFill="1" applyBorder="1" applyAlignment="1" applyProtection="1">
      <alignment vertical="center"/>
      <protection locked="0"/>
    </xf>
    <xf numFmtId="186" fontId="3" fillId="0" borderId="15" xfId="0" applyNumberFormat="1" applyFont="1" applyFill="1" applyBorder="1" applyAlignment="1" applyProtection="1">
      <alignment vertical="center"/>
      <protection locked="0"/>
    </xf>
    <xf numFmtId="186" fontId="3" fillId="0" borderId="35" xfId="0" applyNumberFormat="1" applyFont="1" applyFill="1" applyBorder="1" applyAlignment="1" applyProtection="1">
      <alignment vertical="center"/>
      <protection locked="0"/>
    </xf>
    <xf numFmtId="186" fontId="3" fillId="0" borderId="31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86" fontId="3" fillId="0" borderId="36" xfId="0" applyNumberFormat="1" applyFont="1" applyBorder="1" applyAlignment="1" applyProtection="1">
      <alignment vertical="center"/>
      <protection locked="0"/>
    </xf>
    <xf numFmtId="187" fontId="3" fillId="33" borderId="37" xfId="0" applyNumberFormat="1" applyFont="1" applyFill="1" applyBorder="1" applyAlignment="1" applyProtection="1">
      <alignment vertical="center"/>
      <protection/>
    </xf>
    <xf numFmtId="186" fontId="3" fillId="0" borderId="38" xfId="0" applyNumberFormat="1" applyFont="1" applyFill="1" applyBorder="1" applyAlignment="1" applyProtection="1">
      <alignment horizontal="right" vertical="center"/>
      <protection locked="0"/>
    </xf>
    <xf numFmtId="186" fontId="3" fillId="0" borderId="39" xfId="0" applyNumberFormat="1" applyFont="1" applyBorder="1" applyAlignment="1" applyProtection="1">
      <alignment horizontal="right" vertical="center"/>
      <protection locked="0"/>
    </xf>
    <xf numFmtId="186" fontId="3" fillId="0" borderId="36" xfId="0" applyNumberFormat="1" applyFont="1" applyBorder="1" applyAlignment="1" applyProtection="1">
      <alignment horizontal="right" vertical="center"/>
      <protection locked="0"/>
    </xf>
    <xf numFmtId="186" fontId="3" fillId="33" borderId="36" xfId="0" applyNumberFormat="1" applyFont="1" applyFill="1" applyBorder="1" applyAlignment="1" applyProtection="1">
      <alignment vertical="center"/>
      <protection/>
    </xf>
    <xf numFmtId="187" fontId="3" fillId="33" borderId="40" xfId="0" applyNumberFormat="1" applyFont="1" applyFill="1" applyBorder="1" applyAlignment="1" applyProtection="1">
      <alignment vertical="center"/>
      <protection/>
    </xf>
    <xf numFmtId="188" fontId="3" fillId="33" borderId="37" xfId="0" applyNumberFormat="1" applyFont="1" applyFill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186" fontId="3" fillId="33" borderId="19" xfId="0" applyNumberFormat="1" applyFont="1" applyFill="1" applyBorder="1" applyAlignment="1" applyProtection="1">
      <alignment vertical="center"/>
      <protection/>
    </xf>
    <xf numFmtId="187" fontId="3" fillId="33" borderId="43" xfId="0" applyNumberFormat="1" applyFont="1" applyFill="1" applyBorder="1" applyAlignment="1" applyProtection="1">
      <alignment vertical="center"/>
      <protection/>
    </xf>
    <xf numFmtId="188" fontId="3" fillId="33" borderId="23" xfId="0" applyNumberFormat="1" applyFont="1" applyFill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 locked="0"/>
    </xf>
    <xf numFmtId="186" fontId="3" fillId="0" borderId="45" xfId="0" applyNumberFormat="1" applyFont="1" applyBorder="1" applyAlignment="1" applyProtection="1">
      <alignment vertical="center"/>
      <protection locked="0"/>
    </xf>
    <xf numFmtId="186" fontId="3" fillId="0" borderId="46" xfId="0" applyNumberFormat="1" applyFont="1" applyBorder="1" applyAlignment="1" applyProtection="1">
      <alignment vertical="center"/>
      <protection locked="0"/>
    </xf>
    <xf numFmtId="186" fontId="3" fillId="0" borderId="47" xfId="0" applyNumberFormat="1" applyFont="1" applyBorder="1" applyAlignment="1" applyProtection="1">
      <alignment vertical="center"/>
      <protection locked="0"/>
    </xf>
    <xf numFmtId="186" fontId="3" fillId="0" borderId="48" xfId="0" applyNumberFormat="1" applyFont="1" applyBorder="1" applyAlignment="1" applyProtection="1">
      <alignment vertical="center"/>
      <protection locked="0"/>
    </xf>
    <xf numFmtId="186" fontId="3" fillId="0" borderId="49" xfId="0" applyNumberFormat="1" applyFont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178" fontId="3" fillId="0" borderId="54" xfId="0" applyNumberFormat="1" applyFont="1" applyBorder="1" applyAlignment="1" applyProtection="1">
      <alignment horizontal="center" vertical="center" wrapText="1"/>
      <protection locked="0"/>
    </xf>
    <xf numFmtId="178" fontId="3" fillId="0" borderId="55" xfId="0" applyNumberFormat="1" applyFont="1" applyBorder="1" applyAlignment="1" applyProtection="1">
      <alignment horizontal="center" vertical="center" wrapText="1"/>
      <protection locked="0"/>
    </xf>
    <xf numFmtId="178" fontId="3" fillId="0" borderId="56" xfId="0" applyNumberFormat="1" applyFont="1" applyBorder="1" applyAlignment="1" applyProtection="1">
      <alignment horizontal="center" vertical="center" wrapText="1"/>
      <protection locked="0"/>
    </xf>
    <xf numFmtId="178" fontId="3" fillId="0" borderId="53" xfId="0" applyNumberFormat="1" applyFont="1" applyBorder="1" applyAlignment="1" applyProtection="1">
      <alignment horizontal="center" vertical="center" wrapText="1"/>
      <protection locked="0"/>
    </xf>
    <xf numFmtId="178" fontId="3" fillId="0" borderId="51" xfId="0" applyNumberFormat="1" applyFont="1" applyBorder="1" applyAlignment="1" applyProtection="1">
      <alignment horizontal="center" vertical="center"/>
      <protection locked="0"/>
    </xf>
    <xf numFmtId="178" fontId="3" fillId="0" borderId="52" xfId="0" applyNumberFormat="1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Normal="80" zoomScaleSheetLayoutView="100" zoomScalePageLayoutView="0" workbookViewId="0" topLeftCell="A1">
      <selection activeCell="U9" sqref="U9"/>
    </sheetView>
  </sheetViews>
  <sheetFormatPr defaultColWidth="10.66015625" defaultRowHeight="9" customHeight="1"/>
  <cols>
    <col min="1" max="1" width="12" style="0" customWidth="1"/>
    <col min="2" max="3" width="9.83203125" style="1" customWidth="1"/>
    <col min="4" max="4" width="8.83203125" style="0" customWidth="1"/>
    <col min="5" max="5" width="10" style="0" customWidth="1"/>
    <col min="6" max="10" width="6.66015625" style="0" customWidth="1"/>
    <col min="11" max="11" width="7.66015625" style="0" customWidth="1"/>
    <col min="12" max="12" width="7.83203125" style="0" customWidth="1"/>
    <col min="13" max="13" width="8.33203125" style="0" customWidth="1"/>
    <col min="14" max="14" width="7.83203125" style="0" customWidth="1"/>
    <col min="15" max="15" width="7.66015625" style="0" customWidth="1"/>
    <col min="16" max="21" width="6.66015625" style="0" customWidth="1"/>
  </cols>
  <sheetData>
    <row r="1" spans="1:15" s="8" customFormat="1" ht="15.75" customHeight="1">
      <c r="A1" s="19" t="s">
        <v>28</v>
      </c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8" customFormat="1" ht="15.75" customHeight="1" thickBot="1">
      <c r="A2" s="19"/>
      <c r="B2" s="20"/>
      <c r="C2" s="20"/>
      <c r="D2" s="19"/>
      <c r="E2" s="19"/>
      <c r="F2" s="19"/>
      <c r="G2" s="19"/>
      <c r="H2" s="19"/>
      <c r="I2" s="19"/>
      <c r="J2" s="19"/>
      <c r="K2" s="19"/>
      <c r="L2" s="19"/>
      <c r="N2" s="19"/>
      <c r="O2" s="78" t="s">
        <v>29</v>
      </c>
    </row>
    <row r="3" spans="1:16" s="8" customFormat="1" ht="15.75" customHeight="1">
      <c r="A3" s="3"/>
      <c r="B3" s="85" t="s">
        <v>24</v>
      </c>
      <c r="C3" s="88" t="s">
        <v>25</v>
      </c>
      <c r="D3" s="82" t="s">
        <v>27</v>
      </c>
      <c r="E3" s="91" t="s">
        <v>26</v>
      </c>
      <c r="F3" s="100" t="s">
        <v>15</v>
      </c>
      <c r="G3" s="101"/>
      <c r="H3" s="101"/>
      <c r="I3" s="101"/>
      <c r="J3" s="102"/>
      <c r="K3" s="97" t="s">
        <v>22</v>
      </c>
      <c r="L3" s="82" t="s">
        <v>23</v>
      </c>
      <c r="M3" s="82" t="s">
        <v>14</v>
      </c>
      <c r="N3" s="82" t="s">
        <v>20</v>
      </c>
      <c r="O3" s="94" t="s">
        <v>21</v>
      </c>
      <c r="P3" s="9"/>
    </row>
    <row r="4" spans="1:16" s="8" customFormat="1" ht="15.75" customHeight="1">
      <c r="A4" s="4"/>
      <c r="B4" s="86"/>
      <c r="C4" s="89"/>
      <c r="D4" s="80"/>
      <c r="E4" s="92"/>
      <c r="F4" s="104" t="s">
        <v>16</v>
      </c>
      <c r="G4" s="79" t="s">
        <v>17</v>
      </c>
      <c r="H4" s="79" t="s">
        <v>18</v>
      </c>
      <c r="I4" s="79" t="s">
        <v>19</v>
      </c>
      <c r="J4" s="103" t="s">
        <v>0</v>
      </c>
      <c r="K4" s="98"/>
      <c r="L4" s="83"/>
      <c r="M4" s="83"/>
      <c r="N4" s="83"/>
      <c r="O4" s="95"/>
      <c r="P4" s="9"/>
    </row>
    <row r="5" spans="1:16" s="8" customFormat="1" ht="15.75" customHeight="1">
      <c r="A5" s="4"/>
      <c r="B5" s="86"/>
      <c r="C5" s="89"/>
      <c r="D5" s="80"/>
      <c r="E5" s="92"/>
      <c r="F5" s="105"/>
      <c r="G5" s="80"/>
      <c r="H5" s="80"/>
      <c r="I5" s="80"/>
      <c r="J5" s="92"/>
      <c r="K5" s="98"/>
      <c r="L5" s="83"/>
      <c r="M5" s="83"/>
      <c r="N5" s="83"/>
      <c r="O5" s="95"/>
      <c r="P5" s="9"/>
    </row>
    <row r="6" spans="1:16" s="8" customFormat="1" ht="15.75" customHeight="1">
      <c r="A6" s="4"/>
      <c r="B6" s="86"/>
      <c r="C6" s="89"/>
      <c r="D6" s="80"/>
      <c r="E6" s="92"/>
      <c r="F6" s="105"/>
      <c r="G6" s="80"/>
      <c r="H6" s="80"/>
      <c r="I6" s="80"/>
      <c r="J6" s="92"/>
      <c r="K6" s="98"/>
      <c r="L6" s="83"/>
      <c r="M6" s="83"/>
      <c r="N6" s="83"/>
      <c r="O6" s="95"/>
      <c r="P6" s="9"/>
    </row>
    <row r="7" spans="1:16" s="8" customFormat="1" ht="22.5" customHeight="1" thickBot="1">
      <c r="A7" s="4"/>
      <c r="B7" s="87"/>
      <c r="C7" s="90"/>
      <c r="D7" s="5" t="s">
        <v>1</v>
      </c>
      <c r="E7" s="93"/>
      <c r="F7" s="106"/>
      <c r="G7" s="81"/>
      <c r="H7" s="81"/>
      <c r="I7" s="81"/>
      <c r="J7" s="93"/>
      <c r="K7" s="99"/>
      <c r="L7" s="84"/>
      <c r="M7" s="84"/>
      <c r="N7" s="84"/>
      <c r="O7" s="96"/>
      <c r="P7" s="9"/>
    </row>
    <row r="8" spans="1:16" s="8" customFormat="1" ht="18.75" customHeight="1" thickBot="1" thickTop="1">
      <c r="A8" s="39" t="s">
        <v>2</v>
      </c>
      <c r="B8" s="40">
        <f>SUM(B9:B19)</f>
        <v>3111</v>
      </c>
      <c r="C8" s="41">
        <f>SUM(C9:C19)</f>
        <v>3014</v>
      </c>
      <c r="D8" s="42">
        <f>IF(B8=0,0,ROUND(C8/B8*100,1))</f>
        <v>96.9</v>
      </c>
      <c r="E8" s="41">
        <f aca="true" t="shared" si="0" ref="E8:J8">SUM(E9:E19)</f>
        <v>42626</v>
      </c>
      <c r="F8" s="43">
        <f t="shared" si="0"/>
        <v>41</v>
      </c>
      <c r="G8" s="41">
        <f t="shared" si="0"/>
        <v>3</v>
      </c>
      <c r="H8" s="41">
        <f t="shared" si="0"/>
        <v>0</v>
      </c>
      <c r="I8" s="41">
        <f t="shared" si="0"/>
        <v>0</v>
      </c>
      <c r="J8" s="41">
        <f t="shared" si="0"/>
        <v>44</v>
      </c>
      <c r="K8" s="44">
        <f aca="true" t="shared" si="1" ref="K8:K19">ROUND(J8/C8*100,1)</f>
        <v>1.5</v>
      </c>
      <c r="L8" s="41">
        <f>SUM(L9:L19)</f>
        <v>124</v>
      </c>
      <c r="M8" s="45">
        <f>IF(C8=0,0,ROUND(L8/C8,2))</f>
        <v>0.04</v>
      </c>
      <c r="N8" s="41">
        <f>SUM(N9:N19)</f>
        <v>179</v>
      </c>
      <c r="O8" s="46">
        <f>SUM(O9:O19)</f>
        <v>105</v>
      </c>
      <c r="P8" s="9"/>
    </row>
    <row r="9" spans="1:16" s="8" customFormat="1" ht="18.75" customHeight="1">
      <c r="A9" s="53" t="s">
        <v>3</v>
      </c>
      <c r="B9" s="70">
        <v>1449</v>
      </c>
      <c r="C9" s="54">
        <v>1404</v>
      </c>
      <c r="D9" s="55">
        <f aca="true" t="shared" si="2" ref="D9:D16">IF(B9=0,0,ROUND(C9/B9*100,1))</f>
        <v>96.9</v>
      </c>
      <c r="E9" s="56">
        <v>19675</v>
      </c>
      <c r="F9" s="57">
        <v>28</v>
      </c>
      <c r="G9" s="58">
        <v>2</v>
      </c>
      <c r="H9" s="58">
        <v>0</v>
      </c>
      <c r="I9" s="58">
        <v>0</v>
      </c>
      <c r="J9" s="59">
        <f aca="true" t="shared" si="3" ref="J9:J19">SUM(F9:I9)</f>
        <v>30</v>
      </c>
      <c r="K9" s="60">
        <f t="shared" si="1"/>
        <v>2.1</v>
      </c>
      <c r="L9" s="54">
        <v>74</v>
      </c>
      <c r="M9" s="61">
        <f aca="true" t="shared" si="4" ref="M9:M19">IF(C9=0,0,ROUND(L9/C9,2))</f>
        <v>0.05</v>
      </c>
      <c r="N9" s="54">
        <v>98</v>
      </c>
      <c r="O9" s="62">
        <v>5</v>
      </c>
      <c r="P9" s="9"/>
    </row>
    <row r="10" spans="1:16" s="8" customFormat="1" ht="18.75" customHeight="1">
      <c r="A10" s="6" t="s">
        <v>4</v>
      </c>
      <c r="B10" s="71">
        <v>241</v>
      </c>
      <c r="C10" s="15">
        <v>237</v>
      </c>
      <c r="D10" s="22">
        <f t="shared" si="2"/>
        <v>98.3</v>
      </c>
      <c r="E10" s="47">
        <v>3387</v>
      </c>
      <c r="F10" s="12">
        <v>1</v>
      </c>
      <c r="G10" s="13">
        <v>0</v>
      </c>
      <c r="H10" s="13">
        <v>0</v>
      </c>
      <c r="I10" s="13">
        <v>0</v>
      </c>
      <c r="J10" s="29">
        <f t="shared" si="3"/>
        <v>1</v>
      </c>
      <c r="K10" s="30">
        <f t="shared" si="1"/>
        <v>0.4</v>
      </c>
      <c r="L10" s="15">
        <v>1</v>
      </c>
      <c r="M10" s="27">
        <f t="shared" si="4"/>
        <v>0</v>
      </c>
      <c r="N10" s="15">
        <v>4</v>
      </c>
      <c r="O10" s="63">
        <v>16</v>
      </c>
      <c r="P10" s="9"/>
    </row>
    <row r="11" spans="1:16" s="8" customFormat="1" ht="18.75" customHeight="1">
      <c r="A11" s="6" t="s">
        <v>5</v>
      </c>
      <c r="B11" s="71">
        <v>240</v>
      </c>
      <c r="C11" s="15">
        <v>228</v>
      </c>
      <c r="D11" s="22">
        <f t="shared" si="2"/>
        <v>95</v>
      </c>
      <c r="E11" s="48">
        <v>3151</v>
      </c>
      <c r="F11" s="14">
        <v>2</v>
      </c>
      <c r="G11" s="13">
        <v>0</v>
      </c>
      <c r="H11" s="13">
        <v>0</v>
      </c>
      <c r="I11" s="13">
        <v>0</v>
      </c>
      <c r="J11" s="29">
        <f t="shared" si="3"/>
        <v>2</v>
      </c>
      <c r="K11" s="30">
        <f t="shared" si="1"/>
        <v>0.9</v>
      </c>
      <c r="L11" s="15">
        <v>12</v>
      </c>
      <c r="M11" s="27">
        <f t="shared" si="4"/>
        <v>0.05</v>
      </c>
      <c r="N11" s="15">
        <v>5</v>
      </c>
      <c r="O11" s="64">
        <v>10</v>
      </c>
      <c r="P11" s="9"/>
    </row>
    <row r="12" spans="1:16" s="8" customFormat="1" ht="18.75" customHeight="1">
      <c r="A12" s="6" t="s">
        <v>6</v>
      </c>
      <c r="B12" s="71">
        <v>243</v>
      </c>
      <c r="C12" s="15">
        <v>234</v>
      </c>
      <c r="D12" s="22">
        <f t="shared" si="2"/>
        <v>96.3</v>
      </c>
      <c r="E12" s="48">
        <v>3316</v>
      </c>
      <c r="F12" s="14">
        <v>4</v>
      </c>
      <c r="G12" s="13">
        <v>1</v>
      </c>
      <c r="H12" s="13">
        <v>0</v>
      </c>
      <c r="I12" s="13">
        <v>0</v>
      </c>
      <c r="J12" s="29">
        <f t="shared" si="3"/>
        <v>5</v>
      </c>
      <c r="K12" s="30">
        <f t="shared" si="1"/>
        <v>2.1</v>
      </c>
      <c r="L12" s="15">
        <v>20</v>
      </c>
      <c r="M12" s="27">
        <f t="shared" si="4"/>
        <v>0.09</v>
      </c>
      <c r="N12" s="15">
        <v>29</v>
      </c>
      <c r="O12" s="65">
        <v>18</v>
      </c>
      <c r="P12" s="9"/>
    </row>
    <row r="13" spans="1:16" s="8" customFormat="1" ht="18.75" customHeight="1">
      <c r="A13" s="6" t="s">
        <v>7</v>
      </c>
      <c r="B13" s="71">
        <v>45</v>
      </c>
      <c r="C13" s="15">
        <v>42</v>
      </c>
      <c r="D13" s="22">
        <f t="shared" si="2"/>
        <v>93.3</v>
      </c>
      <c r="E13" s="48">
        <v>645</v>
      </c>
      <c r="F13" s="14">
        <v>0</v>
      </c>
      <c r="G13" s="13">
        <v>0</v>
      </c>
      <c r="H13" s="13">
        <v>0</v>
      </c>
      <c r="I13" s="13">
        <v>0</v>
      </c>
      <c r="J13" s="29">
        <f t="shared" si="3"/>
        <v>0</v>
      </c>
      <c r="K13" s="30">
        <f t="shared" si="1"/>
        <v>0</v>
      </c>
      <c r="L13" s="13">
        <v>0</v>
      </c>
      <c r="M13" s="27">
        <f t="shared" si="4"/>
        <v>0</v>
      </c>
      <c r="N13" s="15">
        <v>0</v>
      </c>
      <c r="O13" s="63">
        <v>3</v>
      </c>
      <c r="P13" s="9"/>
    </row>
    <row r="14" spans="1:16" s="77" customFormat="1" ht="18.75" customHeight="1">
      <c r="A14" s="75" t="s">
        <v>8</v>
      </c>
      <c r="B14" s="71">
        <v>134</v>
      </c>
      <c r="C14" s="15">
        <v>134</v>
      </c>
      <c r="D14" s="22">
        <f t="shared" si="2"/>
        <v>100</v>
      </c>
      <c r="E14" s="48">
        <v>1949</v>
      </c>
      <c r="F14" s="14">
        <v>1</v>
      </c>
      <c r="G14" s="13">
        <v>0</v>
      </c>
      <c r="H14" s="13">
        <v>0</v>
      </c>
      <c r="I14" s="13">
        <v>0</v>
      </c>
      <c r="J14" s="29">
        <f t="shared" si="3"/>
        <v>1</v>
      </c>
      <c r="K14" s="30">
        <f t="shared" si="1"/>
        <v>0.7</v>
      </c>
      <c r="L14" s="15">
        <v>4</v>
      </c>
      <c r="M14" s="27">
        <f t="shared" si="4"/>
        <v>0.03</v>
      </c>
      <c r="N14" s="15">
        <v>2</v>
      </c>
      <c r="O14" s="65">
        <v>11</v>
      </c>
      <c r="P14" s="76"/>
    </row>
    <row r="15" spans="1:16" s="8" customFormat="1" ht="18.75" customHeight="1">
      <c r="A15" s="6" t="s">
        <v>9</v>
      </c>
      <c r="B15" s="71">
        <v>98</v>
      </c>
      <c r="C15" s="15">
        <v>92</v>
      </c>
      <c r="D15" s="22">
        <f t="shared" si="2"/>
        <v>93.9</v>
      </c>
      <c r="E15" s="48">
        <v>1392</v>
      </c>
      <c r="F15" s="14">
        <v>2</v>
      </c>
      <c r="G15" s="13">
        <v>0</v>
      </c>
      <c r="H15" s="13">
        <v>0</v>
      </c>
      <c r="I15" s="13">
        <v>0</v>
      </c>
      <c r="J15" s="29">
        <f t="shared" si="3"/>
        <v>2</v>
      </c>
      <c r="K15" s="30">
        <f t="shared" si="1"/>
        <v>2.2</v>
      </c>
      <c r="L15" s="15">
        <v>6</v>
      </c>
      <c r="M15" s="27">
        <v>0</v>
      </c>
      <c r="N15" s="15">
        <v>5</v>
      </c>
      <c r="O15" s="65">
        <v>9</v>
      </c>
      <c r="P15" s="9"/>
    </row>
    <row r="16" spans="1:16" s="8" customFormat="1" ht="18.75" customHeight="1">
      <c r="A16" s="33" t="s">
        <v>10</v>
      </c>
      <c r="B16" s="72">
        <v>127</v>
      </c>
      <c r="C16" s="34">
        <v>126</v>
      </c>
      <c r="D16" s="22">
        <f t="shared" si="2"/>
        <v>99.2</v>
      </c>
      <c r="E16" s="49">
        <v>1870</v>
      </c>
      <c r="F16" s="35">
        <v>1</v>
      </c>
      <c r="G16" s="36">
        <v>0</v>
      </c>
      <c r="H16" s="36">
        <v>0</v>
      </c>
      <c r="I16" s="36">
        <v>0</v>
      </c>
      <c r="J16" s="37">
        <f t="shared" si="3"/>
        <v>1</v>
      </c>
      <c r="K16" s="38">
        <f t="shared" si="1"/>
        <v>0.8</v>
      </c>
      <c r="L16" s="34">
        <v>1</v>
      </c>
      <c r="M16" s="27">
        <f t="shared" si="4"/>
        <v>0.01</v>
      </c>
      <c r="N16" s="34">
        <v>30</v>
      </c>
      <c r="O16" s="65">
        <v>10</v>
      </c>
      <c r="P16" s="9"/>
    </row>
    <row r="17" spans="1:16" s="8" customFormat="1" ht="18.75" customHeight="1">
      <c r="A17" s="31" t="s">
        <v>11</v>
      </c>
      <c r="B17" s="73">
        <v>134</v>
      </c>
      <c r="C17" s="10">
        <v>131</v>
      </c>
      <c r="D17" s="21">
        <f>C17/B17*100</f>
        <v>97.76119402985076</v>
      </c>
      <c r="E17" s="50">
        <v>1805</v>
      </c>
      <c r="F17" s="32">
        <v>0</v>
      </c>
      <c r="G17" s="11">
        <v>0</v>
      </c>
      <c r="H17" s="11">
        <v>0</v>
      </c>
      <c r="I17" s="11">
        <v>0</v>
      </c>
      <c r="J17" s="25">
        <f t="shared" si="3"/>
        <v>0</v>
      </c>
      <c r="K17" s="26">
        <f t="shared" si="1"/>
        <v>0</v>
      </c>
      <c r="L17" s="11">
        <v>0</v>
      </c>
      <c r="M17" s="28">
        <f t="shared" si="4"/>
        <v>0</v>
      </c>
      <c r="N17" s="11">
        <v>0</v>
      </c>
      <c r="O17" s="65">
        <v>3</v>
      </c>
      <c r="P17" s="9"/>
    </row>
    <row r="18" spans="1:16" s="8" customFormat="1" ht="18.75" customHeight="1">
      <c r="A18" s="6" t="s">
        <v>12</v>
      </c>
      <c r="B18" s="71">
        <v>200</v>
      </c>
      <c r="C18" s="15">
        <v>187</v>
      </c>
      <c r="D18" s="23">
        <f>C18/B18*100</f>
        <v>93.5</v>
      </c>
      <c r="E18" s="51">
        <v>2598</v>
      </c>
      <c r="F18" s="12">
        <v>2</v>
      </c>
      <c r="G18" s="13">
        <v>0</v>
      </c>
      <c r="H18" s="13">
        <v>0</v>
      </c>
      <c r="I18" s="13">
        <v>0</v>
      </c>
      <c r="J18" s="29">
        <f t="shared" si="3"/>
        <v>2</v>
      </c>
      <c r="K18" s="30">
        <f t="shared" si="1"/>
        <v>1.1</v>
      </c>
      <c r="L18" s="13">
        <v>6</v>
      </c>
      <c r="M18" s="27">
        <f t="shared" si="4"/>
        <v>0.03</v>
      </c>
      <c r="N18" s="13">
        <v>4</v>
      </c>
      <c r="O18" s="65">
        <v>17</v>
      </c>
      <c r="P18" s="9"/>
    </row>
    <row r="19" spans="1:16" s="8" customFormat="1" ht="18.75" customHeight="1" thickBot="1">
      <c r="A19" s="7" t="s">
        <v>13</v>
      </c>
      <c r="B19" s="74">
        <v>200</v>
      </c>
      <c r="C19" s="16">
        <v>199</v>
      </c>
      <c r="D19" s="24">
        <f>C19/B19*100</f>
        <v>99.5</v>
      </c>
      <c r="E19" s="52">
        <v>2838</v>
      </c>
      <c r="F19" s="17">
        <v>0</v>
      </c>
      <c r="G19" s="18">
        <v>0</v>
      </c>
      <c r="H19" s="18">
        <v>0</v>
      </c>
      <c r="I19" s="18">
        <v>0</v>
      </c>
      <c r="J19" s="66">
        <f t="shared" si="3"/>
        <v>0</v>
      </c>
      <c r="K19" s="67">
        <f t="shared" si="1"/>
        <v>0</v>
      </c>
      <c r="L19" s="18">
        <v>0</v>
      </c>
      <c r="M19" s="68">
        <f t="shared" si="4"/>
        <v>0</v>
      </c>
      <c r="N19" s="18">
        <v>2</v>
      </c>
      <c r="O19" s="69">
        <v>3</v>
      </c>
      <c r="P19" s="9"/>
    </row>
    <row r="20" spans="1:15" ht="9" customHeight="1">
      <c r="A20" s="2"/>
      <c r="B20" s="2"/>
      <c r="C20" s="50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sheetProtection/>
  <mergeCells count="15">
    <mergeCell ref="O3:O7"/>
    <mergeCell ref="M3:M7"/>
    <mergeCell ref="K3:K7"/>
    <mergeCell ref="F3:J3"/>
    <mergeCell ref="J4:J7"/>
    <mergeCell ref="F4:F7"/>
    <mergeCell ref="G4:G7"/>
    <mergeCell ref="H4:H7"/>
    <mergeCell ref="I4:I7"/>
    <mergeCell ref="L3:L7"/>
    <mergeCell ref="N3:N7"/>
    <mergeCell ref="B3:B7"/>
    <mergeCell ref="C3:C7"/>
    <mergeCell ref="D3:D6"/>
    <mergeCell ref="E3:E7"/>
  </mergeCells>
  <printOptions/>
  <pageMargins left="0.984251968503937" right="0.7874015748031497" top="0.7874015748031497" bottom="0.7874015748031497" header="0.7874015748031497" footer="0.7874015748031497"/>
  <pageSetup horizontalDpi="400" verticalDpi="400" orientation="portrait" paperSize="9" scale="99" r:id="rId1"/>
  <headerFooter alignWithMargins="0">
    <oddFooter>&amp;L&amp;"ＭＳ Ｐゴシック,標準"&amp;9西濃地域の公衆衛生2014&amp;C&amp;"ＭＳ Ｐゴシック,標準"&amp;9－　75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１歳半児歯科健康診査実施状況</dc:title>
  <dc:subject/>
  <dc:creator>岐阜県</dc:creator>
  <cp:keywords/>
  <dc:description/>
  <cp:lastModifiedBy>Gifu</cp:lastModifiedBy>
  <cp:lastPrinted>2015-03-16T07:37:20Z</cp:lastPrinted>
  <dcterms:created xsi:type="dcterms:W3CDTF">2005-07-08T03:35:31Z</dcterms:created>
  <dcterms:modified xsi:type="dcterms:W3CDTF">2015-03-16T07:37:23Z</dcterms:modified>
  <cp:category/>
  <cp:version/>
  <cp:contentType/>
  <cp:contentStatus/>
  <cp:revision>41</cp:revision>
</cp:coreProperties>
</file>