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470" activeTab="0"/>
  </bookViews>
  <sheets>
    <sheet name="T4-5" sheetId="1" r:id="rId1"/>
  </sheets>
  <definedNames>
    <definedName name="_xlnm.Print_Area" localSheetId="0">'T4-5'!$A$1:$R$26</definedName>
    <definedName name="印刷範囲">'T4-5'!$B$1:$R$22</definedName>
  </definedNames>
  <calcPr fullCalcOnLoad="1"/>
</workbook>
</file>

<file path=xl/sharedStrings.xml><?xml version="1.0" encoding="utf-8"?>
<sst xmlns="http://schemas.openxmlformats.org/spreadsheetml/2006/main" count="50" uniqueCount="38">
  <si>
    <t>（５）　食生活改善地区組織活動（Ｔ４－５）</t>
  </si>
  <si>
    <t>（再　掲）　　　活　動　内　容</t>
  </si>
  <si>
    <t>健康日本２１</t>
  </si>
  <si>
    <t>回数</t>
  </si>
  <si>
    <t>人 数</t>
  </si>
  <si>
    <t>人数</t>
  </si>
  <si>
    <t>管内総数</t>
  </si>
  <si>
    <t>大 垣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</si>
  <si>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</si>
  <si>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</si>
  <si>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</si>
  <si>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</si>
  <si>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</si>
  <si>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</si>
  <si>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</si>
  <si>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</si>
  <si>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</si>
  <si>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海 津 市</t>
  </si>
  <si>
    <t>市町名</t>
  </si>
  <si>
    <t>食生活改善推進員数</t>
  </si>
  <si>
    <t>自己学　習回数</t>
  </si>
  <si>
    <t>活  　動  　方  　法</t>
  </si>
  <si>
    <t>総　　数</t>
  </si>
  <si>
    <t>対話・訪問</t>
  </si>
  <si>
    <t>集　　会</t>
  </si>
  <si>
    <t>生活習慣病予防</t>
  </si>
  <si>
    <t>高齢者の健康　　　食　　事</t>
  </si>
  <si>
    <t>母子の健康　　　　　貧血予防</t>
  </si>
  <si>
    <t>上石津</t>
  </si>
  <si>
    <t xml:space="preserve">大 垣 </t>
  </si>
  <si>
    <t xml:space="preserve">墨 俣 </t>
  </si>
  <si>
    <t>(再掲)</t>
  </si>
  <si>
    <t>※　大垣市・海津市については、旧市町単位支部の活動を再掲する。</t>
  </si>
  <si>
    <t xml:space="preserve">海 津 </t>
  </si>
  <si>
    <t xml:space="preserve">平 田 </t>
  </si>
  <si>
    <t xml:space="preserve">南 濃 </t>
  </si>
  <si>
    <t>その他</t>
  </si>
  <si>
    <t>（平成２５年度）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</si>
</sst>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#,##0;\-#,##0;\-"/>
  </numFmts>
  <fonts count="40">
    <font>
      <sz val="8.3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8"/>
      <name val="ＭＳ 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medium"/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/>
    </border>
    <border>
      <left style="thin"/>
      <right style="double"/>
      <top style="medium"/>
      <bottom style="thin"/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179" fontId="2" fillId="33" borderId="13" xfId="0" applyNumberFormat="1" applyFont="1" applyFill="1" applyBorder="1" applyAlignment="1" applyProtection="1">
      <alignment horizontal="right" vertical="center"/>
      <protection/>
    </xf>
    <xf numFmtId="179" fontId="2" fillId="33" borderId="14" xfId="0" applyNumberFormat="1" applyFont="1" applyFill="1" applyBorder="1" applyAlignment="1" applyProtection="1">
      <alignment horizontal="right" vertical="center"/>
      <protection/>
    </xf>
    <xf numFmtId="179" fontId="2" fillId="33" borderId="15" xfId="0" applyNumberFormat="1" applyFont="1" applyFill="1" applyBorder="1" applyAlignment="1" applyProtection="1">
      <alignment horizontal="right" vertical="center"/>
      <protection/>
    </xf>
    <xf numFmtId="179" fontId="2" fillId="33" borderId="16" xfId="0" applyNumberFormat="1" applyFont="1" applyFill="1" applyBorder="1" applyAlignment="1" applyProtection="1">
      <alignment horizontal="right" vertical="center"/>
      <protection/>
    </xf>
    <xf numFmtId="179" fontId="2" fillId="33" borderId="17" xfId="0" applyNumberFormat="1" applyFont="1" applyFill="1" applyBorder="1" applyAlignment="1" applyProtection="1">
      <alignment horizontal="right" vertical="center"/>
      <protection/>
    </xf>
    <xf numFmtId="179" fontId="2" fillId="33" borderId="18" xfId="0" applyNumberFormat="1" applyFont="1" applyFill="1" applyBorder="1" applyAlignment="1" applyProtection="1">
      <alignment horizontal="right" vertical="center"/>
      <protection/>
    </xf>
    <xf numFmtId="179" fontId="2" fillId="33" borderId="19" xfId="0" applyNumberFormat="1" applyFont="1" applyFill="1" applyBorder="1" applyAlignment="1" applyProtection="1">
      <alignment horizontal="right" vertical="center"/>
      <protection/>
    </xf>
    <xf numFmtId="179" fontId="2" fillId="33" borderId="20" xfId="0" applyNumberFormat="1" applyFont="1" applyFill="1" applyBorder="1" applyAlignment="1" applyProtection="1">
      <alignment horizontal="right" vertical="center"/>
      <protection/>
    </xf>
    <xf numFmtId="179" fontId="2" fillId="34" borderId="0" xfId="0" applyNumberFormat="1" applyFont="1" applyFill="1" applyBorder="1" applyAlignment="1" applyProtection="1">
      <alignment horizontal="right" vertical="center"/>
      <protection locked="0"/>
    </xf>
    <xf numFmtId="179" fontId="2" fillId="34" borderId="21" xfId="0" applyNumberFormat="1" applyFont="1" applyFill="1" applyBorder="1" applyAlignment="1" applyProtection="1">
      <alignment horizontal="right" vertical="center"/>
      <protection locked="0"/>
    </xf>
    <xf numFmtId="179" fontId="2" fillId="34" borderId="22" xfId="0" applyNumberFormat="1" applyFont="1" applyFill="1" applyBorder="1" applyAlignment="1" applyProtection="1">
      <alignment horizontal="right" vertical="center"/>
      <protection locked="0"/>
    </xf>
    <xf numFmtId="179" fontId="2" fillId="34" borderId="23" xfId="0" applyNumberFormat="1" applyFont="1" applyFill="1" applyBorder="1" applyAlignment="1" applyProtection="1">
      <alignment horizontal="right" vertical="center"/>
      <protection locked="0"/>
    </xf>
    <xf numFmtId="179" fontId="2" fillId="34" borderId="24" xfId="0" applyNumberFormat="1" applyFont="1" applyFill="1" applyBorder="1" applyAlignment="1" applyProtection="1">
      <alignment horizontal="right" vertical="center"/>
      <protection locked="0"/>
    </xf>
    <xf numFmtId="179" fontId="2" fillId="34" borderId="25" xfId="0" applyNumberFormat="1" applyFont="1" applyFill="1" applyBorder="1" applyAlignment="1" applyProtection="1">
      <alignment horizontal="right" vertical="center"/>
      <protection locked="0"/>
    </xf>
    <xf numFmtId="179" fontId="2" fillId="34" borderId="26" xfId="0" applyNumberFormat="1" applyFont="1" applyFill="1" applyBorder="1" applyAlignment="1" applyProtection="1">
      <alignment horizontal="right" vertical="center"/>
      <protection locked="0"/>
    </xf>
    <xf numFmtId="179" fontId="2" fillId="34" borderId="27" xfId="0" applyNumberFormat="1" applyFont="1" applyFill="1" applyBorder="1" applyAlignment="1" applyProtection="1">
      <alignment horizontal="right" vertical="center"/>
      <protection locked="0"/>
    </xf>
    <xf numFmtId="179" fontId="2" fillId="34" borderId="28" xfId="0" applyNumberFormat="1" applyFont="1" applyFill="1" applyBorder="1" applyAlignment="1" applyProtection="1">
      <alignment horizontal="right" vertical="center"/>
      <protection locked="0"/>
    </xf>
    <xf numFmtId="179" fontId="2" fillId="33" borderId="29" xfId="0" applyNumberFormat="1" applyFont="1" applyFill="1" applyBorder="1" applyAlignment="1" applyProtection="1">
      <alignment horizontal="right" vertical="center"/>
      <protection/>
    </xf>
    <xf numFmtId="179" fontId="2" fillId="33" borderId="30" xfId="0" applyNumberFormat="1" applyFont="1" applyFill="1" applyBorder="1" applyAlignment="1" applyProtection="1">
      <alignment horizontal="right" vertical="center"/>
      <protection/>
    </xf>
    <xf numFmtId="179" fontId="2" fillId="33" borderId="31" xfId="0" applyNumberFormat="1" applyFont="1" applyFill="1" applyBorder="1" applyAlignment="1" applyProtection="1">
      <alignment horizontal="right" vertical="center"/>
      <protection/>
    </xf>
    <xf numFmtId="179" fontId="2" fillId="33" borderId="32" xfId="0" applyNumberFormat="1" applyFont="1" applyFill="1" applyBorder="1" applyAlignment="1" applyProtection="1">
      <alignment horizontal="right" vertical="center"/>
      <protection/>
    </xf>
    <xf numFmtId="179" fontId="2" fillId="34" borderId="33" xfId="0" applyNumberFormat="1" applyFont="1" applyFill="1" applyBorder="1" applyAlignment="1" applyProtection="1">
      <alignment horizontal="right" vertical="center"/>
      <protection locked="0"/>
    </xf>
    <xf numFmtId="179" fontId="2" fillId="34" borderId="34" xfId="0" applyNumberFormat="1" applyFont="1" applyFill="1" applyBorder="1" applyAlignment="1" applyProtection="1">
      <alignment horizontal="right" vertical="center"/>
      <protection locked="0"/>
    </xf>
    <xf numFmtId="179" fontId="2" fillId="0" borderId="25" xfId="0" applyNumberFormat="1" applyFont="1" applyBorder="1" applyAlignment="1" applyProtection="1">
      <alignment horizontal="right" vertical="center"/>
      <protection locked="0"/>
    </xf>
    <xf numFmtId="179" fontId="2" fillId="0" borderId="26" xfId="0" applyNumberFormat="1" applyFont="1" applyBorder="1" applyAlignment="1" applyProtection="1">
      <alignment horizontal="right" vertical="center"/>
      <protection locked="0"/>
    </xf>
    <xf numFmtId="179" fontId="2" fillId="0" borderId="27" xfId="0" applyNumberFormat="1" applyFont="1" applyBorder="1" applyAlignment="1" applyProtection="1">
      <alignment horizontal="right" vertical="center"/>
      <protection locked="0"/>
    </xf>
    <xf numFmtId="179" fontId="2" fillId="0" borderId="35" xfId="0" applyNumberFormat="1" applyFont="1" applyBorder="1" applyAlignment="1" applyProtection="1">
      <alignment horizontal="right" vertical="center"/>
      <protection locked="0"/>
    </xf>
    <xf numFmtId="179" fontId="2" fillId="0" borderId="36" xfId="0" applyNumberFormat="1" applyFont="1" applyBorder="1" applyAlignment="1" applyProtection="1">
      <alignment horizontal="right" vertical="center"/>
      <protection locked="0"/>
    </xf>
    <xf numFmtId="179" fontId="2" fillId="0" borderId="37" xfId="0" applyNumberFormat="1" applyFont="1" applyBorder="1" applyAlignment="1" applyProtection="1">
      <alignment horizontal="right" vertical="center"/>
      <protection locked="0"/>
    </xf>
    <xf numFmtId="179" fontId="2" fillId="33" borderId="38" xfId="0" applyNumberFormat="1" applyFont="1" applyFill="1" applyBorder="1" applyAlignment="1" applyProtection="1">
      <alignment horizontal="right" vertical="center"/>
      <protection/>
    </xf>
    <xf numFmtId="179" fontId="2" fillId="0" borderId="28" xfId="0" applyNumberFormat="1" applyFont="1" applyBorder="1" applyAlignment="1" applyProtection="1">
      <alignment horizontal="right" vertical="center"/>
      <protection locked="0"/>
    </xf>
    <xf numFmtId="179" fontId="2" fillId="0" borderId="39" xfId="0" applyNumberFormat="1" applyFont="1" applyBorder="1" applyAlignment="1" applyProtection="1">
      <alignment horizontal="right" vertical="center"/>
      <protection locked="0"/>
    </xf>
    <xf numFmtId="0" fontId="0" fillId="0" borderId="40" xfId="0" applyBorder="1" applyAlignment="1">
      <alignment/>
    </xf>
    <xf numFmtId="0" fontId="2" fillId="0" borderId="40" xfId="0" applyFont="1" applyBorder="1" applyAlignment="1">
      <alignment/>
    </xf>
    <xf numFmtId="0" fontId="4" fillId="0" borderId="0" xfId="0" applyFont="1" applyAlignment="1">
      <alignment/>
    </xf>
    <xf numFmtId="0" fontId="5" fillId="34" borderId="41" xfId="0" applyFont="1" applyFill="1" applyBorder="1" applyAlignment="1" applyProtection="1">
      <alignment horizontal="center" vertical="center"/>
      <protection locked="0"/>
    </xf>
    <xf numFmtId="179" fontId="2" fillId="0" borderId="29" xfId="0" applyNumberFormat="1" applyFont="1" applyFill="1" applyBorder="1" applyAlignment="1" applyProtection="1">
      <alignment horizontal="right" vertical="center"/>
      <protection/>
    </xf>
    <xf numFmtId="179" fontId="2" fillId="0" borderId="30" xfId="0" applyNumberFormat="1" applyFont="1" applyFill="1" applyBorder="1" applyAlignment="1" applyProtection="1">
      <alignment horizontal="right" vertical="center"/>
      <protection/>
    </xf>
    <xf numFmtId="179" fontId="2" fillId="0" borderId="31" xfId="0" applyNumberFormat="1" applyFont="1" applyFill="1" applyBorder="1" applyAlignment="1" applyProtection="1">
      <alignment horizontal="right" vertical="center"/>
      <protection/>
    </xf>
    <xf numFmtId="179" fontId="2" fillId="0" borderId="32" xfId="0" applyNumberFormat="1" applyFont="1" applyFill="1" applyBorder="1" applyAlignment="1" applyProtection="1">
      <alignment horizontal="right" vertical="center"/>
      <protection/>
    </xf>
    <xf numFmtId="179" fontId="2" fillId="33" borderId="42" xfId="0" applyNumberFormat="1" applyFont="1" applyFill="1" applyBorder="1" applyAlignment="1" applyProtection="1">
      <alignment horizontal="right" vertical="center"/>
      <protection/>
    </xf>
    <xf numFmtId="179" fontId="2" fillId="33" borderId="43" xfId="0" applyNumberFormat="1" applyFont="1" applyFill="1" applyBorder="1" applyAlignment="1" applyProtection="1">
      <alignment horizontal="right" vertical="center"/>
      <protection/>
    </xf>
    <xf numFmtId="179" fontId="2" fillId="0" borderId="43" xfId="0" applyNumberFormat="1" applyFont="1" applyFill="1" applyBorder="1" applyAlignment="1" applyProtection="1">
      <alignment horizontal="right" vertical="center"/>
      <protection/>
    </xf>
    <xf numFmtId="179" fontId="2" fillId="0" borderId="44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right"/>
      <protection locked="0"/>
    </xf>
    <xf numFmtId="179" fontId="2" fillId="34" borderId="45" xfId="0" applyNumberFormat="1" applyFont="1" applyFill="1" applyBorder="1" applyAlignment="1" applyProtection="1">
      <alignment horizontal="right" vertical="center"/>
      <protection locked="0"/>
    </xf>
    <xf numFmtId="179" fontId="2" fillId="34" borderId="46" xfId="0" applyNumberFormat="1" applyFont="1" applyFill="1" applyBorder="1" applyAlignment="1" applyProtection="1">
      <alignment horizontal="right" vertical="center"/>
      <protection locked="0"/>
    </xf>
    <xf numFmtId="179" fontId="2" fillId="34" borderId="47" xfId="0" applyNumberFormat="1" applyFont="1" applyFill="1" applyBorder="1" applyAlignment="1" applyProtection="1">
      <alignment horizontal="right" vertical="center"/>
      <protection locked="0"/>
    </xf>
    <xf numFmtId="179" fontId="2" fillId="34" borderId="48" xfId="0" applyNumberFormat="1" applyFont="1" applyFill="1" applyBorder="1" applyAlignment="1" applyProtection="1">
      <alignment horizontal="right" vertical="center"/>
      <protection locked="0"/>
    </xf>
    <xf numFmtId="179" fontId="2" fillId="34" borderId="15" xfId="0" applyNumberFormat="1" applyFont="1" applyFill="1" applyBorder="1" applyAlignment="1" applyProtection="1">
      <alignment horizontal="right" vertical="center"/>
      <protection locked="0"/>
    </xf>
    <xf numFmtId="179" fontId="2" fillId="34" borderId="49" xfId="0" applyNumberFormat="1" applyFont="1" applyFill="1" applyBorder="1" applyAlignment="1" applyProtection="1">
      <alignment horizontal="right" vertical="center"/>
      <protection locked="0"/>
    </xf>
    <xf numFmtId="179" fontId="2" fillId="34" borderId="50" xfId="0" applyNumberFormat="1" applyFont="1" applyFill="1" applyBorder="1" applyAlignment="1" applyProtection="1">
      <alignment horizontal="right" vertical="center"/>
      <protection locked="0"/>
    </xf>
    <xf numFmtId="179" fontId="2" fillId="34" borderId="51" xfId="0" applyNumberFormat="1" applyFont="1" applyFill="1" applyBorder="1" applyAlignment="1" applyProtection="1">
      <alignment horizontal="right" vertical="center"/>
      <protection locked="0"/>
    </xf>
    <xf numFmtId="179" fontId="2" fillId="33" borderId="52" xfId="0" applyNumberFormat="1" applyFont="1" applyFill="1" applyBorder="1" applyAlignment="1" applyProtection="1">
      <alignment horizontal="right" vertical="center"/>
      <protection/>
    </xf>
    <xf numFmtId="179" fontId="2" fillId="34" borderId="53" xfId="0" applyNumberFormat="1" applyFont="1" applyFill="1" applyBorder="1" applyAlignment="1" applyProtection="1">
      <alignment horizontal="right" vertical="center"/>
      <protection locked="0"/>
    </xf>
    <xf numFmtId="179" fontId="2" fillId="34" borderId="54" xfId="0" applyNumberFormat="1" applyFont="1" applyFill="1" applyBorder="1" applyAlignment="1" applyProtection="1">
      <alignment horizontal="right" vertical="center"/>
      <protection locked="0"/>
    </xf>
    <xf numFmtId="179" fontId="2" fillId="34" borderId="55" xfId="0" applyNumberFormat="1" applyFont="1" applyFill="1" applyBorder="1" applyAlignment="1" applyProtection="1">
      <alignment horizontal="right" vertical="center"/>
      <protection locked="0"/>
    </xf>
    <xf numFmtId="0" fontId="2" fillId="0" borderId="56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" fillId="0" borderId="58" xfId="0" applyFont="1" applyBorder="1" applyAlignment="1" applyProtection="1">
      <alignment horizontal="center" vertical="center" wrapText="1"/>
      <protection locked="0"/>
    </xf>
    <xf numFmtId="0" fontId="2" fillId="0" borderId="59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0" borderId="60" xfId="0" applyFont="1" applyBorder="1" applyAlignment="1" applyProtection="1">
      <alignment horizontal="center" vertical="center" wrapText="1"/>
      <protection locked="0"/>
    </xf>
    <xf numFmtId="0" fontId="2" fillId="0" borderId="61" xfId="0" applyFont="1" applyBorder="1" applyAlignment="1" applyProtection="1">
      <alignment horizontal="center" vertical="center" wrapText="1"/>
      <protection locked="0"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2" fillId="0" borderId="6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64" xfId="0" applyFont="1" applyBorder="1" applyAlignment="1" applyProtection="1">
      <alignment horizontal="center" vertical="center" wrapText="1"/>
      <protection locked="0"/>
    </xf>
    <xf numFmtId="0" fontId="2" fillId="0" borderId="65" xfId="0" applyFont="1" applyBorder="1" applyAlignment="1" applyProtection="1">
      <alignment horizontal="center" vertical="center"/>
      <protection locked="0"/>
    </xf>
    <xf numFmtId="0" fontId="2" fillId="0" borderId="66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 vertical="center"/>
      <protection locked="0"/>
    </xf>
    <xf numFmtId="0" fontId="2" fillId="0" borderId="6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67" xfId="0" applyFont="1" applyBorder="1" applyAlignment="1" applyProtection="1">
      <alignment horizontal="center" vertical="center"/>
      <protection locked="0"/>
    </xf>
    <xf numFmtId="0" fontId="2" fillId="0" borderId="68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69" xfId="0" applyFont="1" applyBorder="1" applyAlignment="1" applyProtection="1">
      <alignment horizontal="center" vertical="center"/>
      <protection locked="0"/>
    </xf>
    <xf numFmtId="0" fontId="2" fillId="0" borderId="70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71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72" xfId="0" applyFont="1" applyBorder="1" applyAlignment="1" applyProtection="1">
      <alignment horizontal="center" vertical="center" wrapText="1"/>
      <protection locked="0"/>
    </xf>
    <xf numFmtId="0" fontId="2" fillId="0" borderId="73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3" fillId="0" borderId="74" xfId="0" applyFont="1" applyBorder="1" applyAlignment="1">
      <alignment vertical="center" textRotation="255" shrinkToFit="1"/>
    </xf>
    <xf numFmtId="0" fontId="3" fillId="0" borderId="14" xfId="0" applyFont="1" applyBorder="1" applyAlignment="1">
      <alignment vertical="center" textRotation="255" shrinkToFit="1"/>
    </xf>
    <xf numFmtId="0" fontId="3" fillId="0" borderId="75" xfId="0" applyFont="1" applyBorder="1" applyAlignment="1">
      <alignment vertical="center" textRotation="255" shrinkToFit="1"/>
    </xf>
    <xf numFmtId="0" fontId="2" fillId="0" borderId="75" xfId="0" applyFont="1" applyBorder="1" applyAlignment="1" applyProtection="1">
      <alignment horizontal="center" vertical="center"/>
      <protection locked="0"/>
    </xf>
    <xf numFmtId="0" fontId="2" fillId="0" borderId="76" xfId="0" applyFont="1" applyBorder="1" applyAlignment="1" applyProtection="1">
      <alignment horizontal="center" vertical="center"/>
      <protection locked="0"/>
    </xf>
    <xf numFmtId="0" fontId="2" fillId="0" borderId="77" xfId="0" applyFont="1" applyBorder="1" applyAlignment="1" applyProtection="1">
      <alignment horizontal="center" vertical="center"/>
      <protection locked="0"/>
    </xf>
    <xf numFmtId="0" fontId="2" fillId="0" borderId="78" xfId="0" applyFont="1" applyBorder="1" applyAlignment="1" applyProtection="1">
      <alignment horizontal="center" vertical="center"/>
      <protection locked="0"/>
    </xf>
    <xf numFmtId="0" fontId="2" fillId="0" borderId="79" xfId="0" applyFont="1" applyBorder="1" applyAlignment="1" applyProtection="1">
      <alignment horizontal="center" vertical="center"/>
      <protection locked="0"/>
    </xf>
    <xf numFmtId="0" fontId="2" fillId="0" borderId="80" xfId="0" applyFont="1" applyBorder="1" applyAlignment="1" applyProtection="1">
      <alignment horizontal="center" vertical="center"/>
      <protection locked="0"/>
    </xf>
    <xf numFmtId="0" fontId="2" fillId="0" borderId="74" xfId="0" applyFont="1" applyBorder="1" applyAlignment="1" applyProtection="1">
      <alignment horizontal="center" vertical="center"/>
      <protection locked="0"/>
    </xf>
    <xf numFmtId="0" fontId="2" fillId="0" borderId="81" xfId="0" applyFont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60" xfId="0" applyFont="1" applyFill="1" applyBorder="1" applyAlignment="1" applyProtection="1">
      <alignment horizontal="center" vertical="center" wrapText="1"/>
      <protection locked="0"/>
    </xf>
    <xf numFmtId="0" fontId="2" fillId="0" borderId="58" xfId="0" applyFont="1" applyFill="1" applyBorder="1" applyAlignment="1" applyProtection="1">
      <alignment horizontal="center" vertical="center" wrapText="1"/>
      <protection locked="0"/>
    </xf>
    <xf numFmtId="0" fontId="2" fillId="0" borderId="62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view="pageBreakPreview" zoomScaleSheetLayoutView="100" zoomScalePageLayoutView="0" workbookViewId="0" topLeftCell="A1">
      <selection activeCell="K9" sqref="K9"/>
    </sheetView>
  </sheetViews>
  <sheetFormatPr defaultColWidth="10.7109375" defaultRowHeight="11.25" customHeight="1"/>
  <cols>
    <col min="1" max="1" width="2.8515625" style="0" customWidth="1"/>
    <col min="2" max="2" width="10.8515625" style="0" customWidth="1"/>
    <col min="3" max="4" width="8.8515625" style="0" customWidth="1"/>
    <col min="5" max="5" width="9.8515625" style="0" customWidth="1"/>
    <col min="6" max="18" width="8.8515625" style="0" customWidth="1"/>
  </cols>
  <sheetData>
    <row r="1" spans="1:18" ht="14.25">
      <c r="A1" s="40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4.25" thickBot="1">
      <c r="A2" s="38"/>
      <c r="B2" s="39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R2" s="50" t="s">
        <v>37</v>
      </c>
    </row>
    <row r="3" spans="1:19" ht="18" customHeight="1">
      <c r="A3" s="90" t="s">
        <v>18</v>
      </c>
      <c r="B3" s="91"/>
      <c r="C3" s="74" t="s">
        <v>19</v>
      </c>
      <c r="D3" s="85" t="s">
        <v>21</v>
      </c>
      <c r="E3" s="86"/>
      <c r="F3" s="86"/>
      <c r="G3" s="86"/>
      <c r="H3" s="86"/>
      <c r="I3" s="86"/>
      <c r="J3" s="85" t="s">
        <v>1</v>
      </c>
      <c r="K3" s="86"/>
      <c r="L3" s="86"/>
      <c r="M3" s="86"/>
      <c r="N3" s="86"/>
      <c r="O3" s="86"/>
      <c r="P3" s="86"/>
      <c r="Q3" s="89"/>
      <c r="R3" s="63" t="s">
        <v>20</v>
      </c>
      <c r="S3" s="1"/>
    </row>
    <row r="4" spans="1:19" ht="18" customHeight="1">
      <c r="A4" s="92"/>
      <c r="B4" s="93"/>
      <c r="C4" s="75"/>
      <c r="D4" s="87" t="s">
        <v>22</v>
      </c>
      <c r="E4" s="80"/>
      <c r="F4" s="79" t="s">
        <v>23</v>
      </c>
      <c r="G4" s="80"/>
      <c r="H4" s="79" t="s">
        <v>24</v>
      </c>
      <c r="I4" s="83"/>
      <c r="J4" s="88" t="s">
        <v>2</v>
      </c>
      <c r="K4" s="82"/>
      <c r="L4" s="66" t="s">
        <v>27</v>
      </c>
      <c r="M4" s="67"/>
      <c r="N4" s="70" t="s">
        <v>26</v>
      </c>
      <c r="O4" s="71"/>
      <c r="P4" s="109" t="s">
        <v>36</v>
      </c>
      <c r="Q4" s="110"/>
      <c r="R4" s="64"/>
      <c r="S4" s="1"/>
    </row>
    <row r="5" spans="1:19" ht="35.25" customHeight="1">
      <c r="A5" s="92"/>
      <c r="B5" s="93"/>
      <c r="C5" s="75"/>
      <c r="D5" s="88"/>
      <c r="E5" s="82"/>
      <c r="F5" s="81"/>
      <c r="G5" s="82"/>
      <c r="H5" s="81"/>
      <c r="I5" s="84"/>
      <c r="J5" s="77" t="s">
        <v>25</v>
      </c>
      <c r="K5" s="78"/>
      <c r="L5" s="68"/>
      <c r="M5" s="69"/>
      <c r="N5" s="72"/>
      <c r="O5" s="73"/>
      <c r="P5" s="111"/>
      <c r="Q5" s="112"/>
      <c r="R5" s="64"/>
      <c r="S5" s="1"/>
    </row>
    <row r="6" spans="1:19" ht="18" customHeight="1" thickBot="1">
      <c r="A6" s="94"/>
      <c r="B6" s="95"/>
      <c r="C6" s="76"/>
      <c r="D6" s="3" t="s">
        <v>3</v>
      </c>
      <c r="E6" s="4" t="s">
        <v>4</v>
      </c>
      <c r="F6" s="4" t="s">
        <v>3</v>
      </c>
      <c r="G6" s="4" t="s">
        <v>5</v>
      </c>
      <c r="H6" s="4" t="s">
        <v>3</v>
      </c>
      <c r="I6" s="4" t="s">
        <v>5</v>
      </c>
      <c r="J6" s="5" t="s">
        <v>3</v>
      </c>
      <c r="K6" s="4" t="s">
        <v>5</v>
      </c>
      <c r="L6" s="4" t="s">
        <v>3</v>
      </c>
      <c r="M6" s="4" t="s">
        <v>5</v>
      </c>
      <c r="N6" s="4" t="s">
        <v>3</v>
      </c>
      <c r="O6" s="4" t="s">
        <v>5</v>
      </c>
      <c r="P6" s="113" t="s">
        <v>3</v>
      </c>
      <c r="Q6" s="113" t="s">
        <v>5</v>
      </c>
      <c r="R6" s="65"/>
      <c r="S6" s="1"/>
    </row>
    <row r="7" spans="1:19" ht="19.5" customHeight="1" thickBot="1" thickTop="1">
      <c r="A7" s="103" t="s">
        <v>6</v>
      </c>
      <c r="B7" s="104"/>
      <c r="C7" s="6">
        <f>C8+SUM(C13:C24)</f>
        <v>1171</v>
      </c>
      <c r="D7" s="7">
        <f aca="true" t="shared" si="0" ref="D7:Q7">D8+SUM(D13:D24)</f>
        <v>39030</v>
      </c>
      <c r="E7" s="8">
        <f t="shared" si="0"/>
        <v>114529</v>
      </c>
      <c r="F7" s="8">
        <f t="shared" si="0"/>
        <v>21678</v>
      </c>
      <c r="G7" s="8">
        <f t="shared" si="0"/>
        <v>54747</v>
      </c>
      <c r="H7" s="8">
        <f t="shared" si="0"/>
        <v>17352</v>
      </c>
      <c r="I7" s="46">
        <f t="shared" si="0"/>
        <v>59782</v>
      </c>
      <c r="J7" s="7">
        <f t="shared" si="0"/>
        <v>26818</v>
      </c>
      <c r="K7" s="8">
        <f t="shared" si="0"/>
        <v>56852</v>
      </c>
      <c r="L7" s="8">
        <f t="shared" si="0"/>
        <v>4628</v>
      </c>
      <c r="M7" s="8">
        <f t="shared" si="0"/>
        <v>20409</v>
      </c>
      <c r="N7" s="8">
        <f t="shared" si="0"/>
        <v>6751</v>
      </c>
      <c r="O7" s="8">
        <f t="shared" si="0"/>
        <v>33118</v>
      </c>
      <c r="P7" s="8">
        <f t="shared" si="0"/>
        <v>833</v>
      </c>
      <c r="Q7" s="8">
        <f t="shared" si="0"/>
        <v>4150</v>
      </c>
      <c r="R7" s="9">
        <f>R8+SUM(R13:R24)</f>
        <v>24873</v>
      </c>
      <c r="S7" s="1"/>
    </row>
    <row r="8" spans="1:19" ht="19.5" customHeight="1">
      <c r="A8" s="101" t="s">
        <v>7</v>
      </c>
      <c r="B8" s="102"/>
      <c r="C8" s="35">
        <f aca="true" t="shared" si="1" ref="C8:I8">SUM(C9:C11)</f>
        <v>437</v>
      </c>
      <c r="D8" s="10">
        <f>SUM(D9:D11)</f>
        <v>25289</v>
      </c>
      <c r="E8" s="11">
        <f t="shared" si="1"/>
        <v>50538</v>
      </c>
      <c r="F8" s="11">
        <f t="shared" si="1"/>
        <v>13364</v>
      </c>
      <c r="G8" s="11">
        <f t="shared" si="1"/>
        <v>26562</v>
      </c>
      <c r="H8" s="12">
        <f t="shared" si="1"/>
        <v>11925</v>
      </c>
      <c r="I8" s="35">
        <f t="shared" si="1"/>
        <v>23976</v>
      </c>
      <c r="J8" s="10">
        <f aca="true" t="shared" si="2" ref="J8:Q8">SUM(J9:J11)</f>
        <v>21192</v>
      </c>
      <c r="K8" s="11">
        <f t="shared" si="2"/>
        <v>31194</v>
      </c>
      <c r="L8" s="11">
        <f t="shared" si="2"/>
        <v>1171</v>
      </c>
      <c r="M8" s="12">
        <f t="shared" si="2"/>
        <v>5090</v>
      </c>
      <c r="N8" s="11">
        <f t="shared" si="2"/>
        <v>2804</v>
      </c>
      <c r="O8" s="11">
        <f t="shared" si="2"/>
        <v>13459</v>
      </c>
      <c r="P8" s="11">
        <f t="shared" si="2"/>
        <v>122</v>
      </c>
      <c r="Q8" s="11">
        <f t="shared" si="2"/>
        <v>795</v>
      </c>
      <c r="R8" s="13">
        <f>SUM(R9:R11)</f>
        <v>7433</v>
      </c>
      <c r="S8" s="1"/>
    </row>
    <row r="9" spans="1:18" ht="13.5" customHeight="1">
      <c r="A9" s="98" t="s">
        <v>31</v>
      </c>
      <c r="B9" s="41" t="s">
        <v>29</v>
      </c>
      <c r="C9" s="14">
        <v>377</v>
      </c>
      <c r="D9" s="15">
        <f aca="true" t="shared" si="3" ref="D9:E11">F9+H9</f>
        <v>23313</v>
      </c>
      <c r="E9" s="16">
        <f t="shared" si="3"/>
        <v>36844</v>
      </c>
      <c r="F9" s="16">
        <v>11529</v>
      </c>
      <c r="G9" s="16">
        <v>18623</v>
      </c>
      <c r="H9" s="14">
        <v>11784</v>
      </c>
      <c r="I9" s="17">
        <v>18221</v>
      </c>
      <c r="J9" s="15">
        <v>20621</v>
      </c>
      <c r="K9" s="14">
        <v>27838</v>
      </c>
      <c r="L9" s="17">
        <v>866</v>
      </c>
      <c r="M9" s="18">
        <v>3899</v>
      </c>
      <c r="N9" s="16">
        <v>1826</v>
      </c>
      <c r="O9" s="60">
        <v>5107</v>
      </c>
      <c r="P9" s="51">
        <v>0</v>
      </c>
      <c r="Q9" s="55">
        <v>0</v>
      </c>
      <c r="R9" s="53">
        <v>5992</v>
      </c>
    </row>
    <row r="10" spans="1:19" ht="13.5" customHeight="1">
      <c r="A10" s="99"/>
      <c r="B10" s="41" t="s">
        <v>28</v>
      </c>
      <c r="C10" s="22">
        <v>44</v>
      </c>
      <c r="D10" s="19">
        <f t="shared" si="3"/>
        <v>1951</v>
      </c>
      <c r="E10" s="20">
        <f t="shared" si="3"/>
        <v>13505</v>
      </c>
      <c r="F10" s="20">
        <v>1820</v>
      </c>
      <c r="G10" s="20">
        <v>7911</v>
      </c>
      <c r="H10" s="20">
        <v>131</v>
      </c>
      <c r="I10" s="20">
        <v>5594</v>
      </c>
      <c r="J10" s="19">
        <v>559</v>
      </c>
      <c r="K10" s="20">
        <v>3278</v>
      </c>
      <c r="L10" s="20">
        <v>296</v>
      </c>
      <c r="M10" s="20">
        <v>1102</v>
      </c>
      <c r="N10" s="20">
        <v>974</v>
      </c>
      <c r="O10" s="52">
        <v>8330</v>
      </c>
      <c r="P10" s="57">
        <v>122</v>
      </c>
      <c r="Q10" s="56">
        <v>795</v>
      </c>
      <c r="R10" s="54">
        <v>1328</v>
      </c>
      <c r="S10" s="1"/>
    </row>
    <row r="11" spans="1:19" ht="13.5" customHeight="1">
      <c r="A11" s="100"/>
      <c r="B11" s="41" t="s">
        <v>30</v>
      </c>
      <c r="C11" s="22">
        <v>16</v>
      </c>
      <c r="D11" s="19">
        <f t="shared" si="3"/>
        <v>25</v>
      </c>
      <c r="E11" s="20">
        <f t="shared" si="3"/>
        <v>189</v>
      </c>
      <c r="F11" s="20">
        <v>15</v>
      </c>
      <c r="G11" s="20">
        <v>28</v>
      </c>
      <c r="H11" s="20">
        <v>10</v>
      </c>
      <c r="I11" s="20">
        <v>161</v>
      </c>
      <c r="J11" s="19">
        <v>12</v>
      </c>
      <c r="K11" s="20">
        <v>78</v>
      </c>
      <c r="L11" s="20">
        <v>9</v>
      </c>
      <c r="M11" s="20">
        <v>89</v>
      </c>
      <c r="N11" s="20">
        <v>4</v>
      </c>
      <c r="O11" s="52">
        <v>22</v>
      </c>
      <c r="P11" s="58">
        <v>0</v>
      </c>
      <c r="Q11" s="22">
        <v>0</v>
      </c>
      <c r="R11" s="21">
        <v>113</v>
      </c>
      <c r="S11" s="1"/>
    </row>
    <row r="12" spans="1:19" ht="19.5" customHeight="1">
      <c r="A12" s="96" t="s">
        <v>17</v>
      </c>
      <c r="B12" s="97"/>
      <c r="C12" s="23">
        <f>SUM(C13:C15)</f>
        <v>146</v>
      </c>
      <c r="D12" s="24">
        <f>SUM(D13:D15)</f>
        <v>4178</v>
      </c>
      <c r="E12" s="25">
        <f aca="true" t="shared" si="4" ref="E12:N12">SUM(E13:E15)</f>
        <v>12165</v>
      </c>
      <c r="F12" s="25">
        <f t="shared" si="4"/>
        <v>3286</v>
      </c>
      <c r="G12" s="25">
        <f t="shared" si="4"/>
        <v>4909</v>
      </c>
      <c r="H12" s="25">
        <f t="shared" si="4"/>
        <v>892</v>
      </c>
      <c r="I12" s="47">
        <f t="shared" si="4"/>
        <v>7256</v>
      </c>
      <c r="J12" s="24">
        <f t="shared" si="4"/>
        <v>2164</v>
      </c>
      <c r="K12" s="25">
        <f t="shared" si="4"/>
        <v>5510</v>
      </c>
      <c r="L12" s="25">
        <f t="shared" si="4"/>
        <v>609</v>
      </c>
      <c r="M12" s="25">
        <f t="shared" si="4"/>
        <v>2454</v>
      </c>
      <c r="N12" s="25">
        <f t="shared" si="4"/>
        <v>1402</v>
      </c>
      <c r="O12" s="25">
        <f>SUM(O13:O15)</f>
        <v>4198</v>
      </c>
      <c r="P12" s="59">
        <f>SUM(P13:P15)</f>
        <v>6</v>
      </c>
      <c r="Q12" s="25">
        <f>SUM(Q13:Q15)</f>
        <v>3</v>
      </c>
      <c r="R12" s="26">
        <f>SUM(R13:R15)</f>
        <v>4457</v>
      </c>
      <c r="S12" s="1"/>
    </row>
    <row r="13" spans="1:19" ht="13.5" customHeight="1">
      <c r="A13" s="98" t="s">
        <v>31</v>
      </c>
      <c r="B13" s="41" t="s">
        <v>33</v>
      </c>
      <c r="C13" s="14">
        <v>55</v>
      </c>
      <c r="D13" s="27">
        <f aca="true" t="shared" si="5" ref="D13:E21">F13+H13</f>
        <v>1385</v>
      </c>
      <c r="E13" s="17">
        <f t="shared" si="5"/>
        <v>4487</v>
      </c>
      <c r="F13" s="17">
        <v>1118</v>
      </c>
      <c r="G13" s="17">
        <v>2090</v>
      </c>
      <c r="H13" s="17">
        <v>267</v>
      </c>
      <c r="I13" s="17">
        <v>2397</v>
      </c>
      <c r="J13" s="27">
        <v>787</v>
      </c>
      <c r="K13" s="17">
        <v>2016</v>
      </c>
      <c r="L13" s="17">
        <v>126</v>
      </c>
      <c r="M13" s="17">
        <v>906</v>
      </c>
      <c r="N13" s="17">
        <v>469</v>
      </c>
      <c r="O13" s="61">
        <v>1562</v>
      </c>
      <c r="P13" s="14">
        <v>3</v>
      </c>
      <c r="Q13" s="17">
        <v>3</v>
      </c>
      <c r="R13" s="28">
        <v>1329</v>
      </c>
      <c r="S13" s="1"/>
    </row>
    <row r="14" spans="1:19" ht="13.5" customHeight="1">
      <c r="A14" s="99"/>
      <c r="B14" s="41" t="s">
        <v>34</v>
      </c>
      <c r="C14" s="22">
        <v>44</v>
      </c>
      <c r="D14" s="19">
        <f t="shared" si="5"/>
        <v>819</v>
      </c>
      <c r="E14" s="20">
        <f t="shared" si="5"/>
        <v>2104</v>
      </c>
      <c r="F14" s="20">
        <v>695</v>
      </c>
      <c r="G14" s="20">
        <v>1113</v>
      </c>
      <c r="H14" s="20">
        <v>124</v>
      </c>
      <c r="I14" s="20">
        <v>991</v>
      </c>
      <c r="J14" s="19">
        <v>724</v>
      </c>
      <c r="K14" s="20">
        <v>1386</v>
      </c>
      <c r="L14" s="20">
        <v>31</v>
      </c>
      <c r="M14" s="20">
        <v>411</v>
      </c>
      <c r="N14" s="20">
        <v>64</v>
      </c>
      <c r="O14" s="62">
        <v>307</v>
      </c>
      <c r="P14" s="22">
        <v>3</v>
      </c>
      <c r="Q14" s="20">
        <v>0</v>
      </c>
      <c r="R14" s="21">
        <v>1172</v>
      </c>
      <c r="S14" s="1"/>
    </row>
    <row r="15" spans="1:19" ht="13.5" customHeight="1">
      <c r="A15" s="100"/>
      <c r="B15" s="41" t="s">
        <v>35</v>
      </c>
      <c r="C15" s="22">
        <v>47</v>
      </c>
      <c r="D15" s="19">
        <f t="shared" si="5"/>
        <v>1974</v>
      </c>
      <c r="E15" s="20">
        <f t="shared" si="5"/>
        <v>5574</v>
      </c>
      <c r="F15" s="20">
        <v>1473</v>
      </c>
      <c r="G15" s="20">
        <v>1706</v>
      </c>
      <c r="H15" s="20">
        <v>501</v>
      </c>
      <c r="I15" s="20">
        <v>3868</v>
      </c>
      <c r="J15" s="19">
        <v>653</v>
      </c>
      <c r="K15" s="20">
        <v>2108</v>
      </c>
      <c r="L15" s="20">
        <v>452</v>
      </c>
      <c r="M15" s="20">
        <v>1137</v>
      </c>
      <c r="N15" s="20">
        <v>869</v>
      </c>
      <c r="O15" s="20">
        <v>2329</v>
      </c>
      <c r="P15" s="20">
        <v>0</v>
      </c>
      <c r="Q15" s="20">
        <v>0</v>
      </c>
      <c r="R15" s="21">
        <v>1956</v>
      </c>
      <c r="S15" s="1"/>
    </row>
    <row r="16" spans="1:19" ht="19.5" customHeight="1">
      <c r="A16" s="96" t="s">
        <v>8</v>
      </c>
      <c r="B16" s="97"/>
      <c r="C16" s="36">
        <v>106</v>
      </c>
      <c r="D16" s="29">
        <f t="shared" si="5"/>
        <v>777</v>
      </c>
      <c r="E16" s="30">
        <f t="shared" si="5"/>
        <v>4350</v>
      </c>
      <c r="F16" s="30">
        <v>347</v>
      </c>
      <c r="G16" s="30">
        <v>923</v>
      </c>
      <c r="H16" s="30">
        <v>430</v>
      </c>
      <c r="I16" s="30">
        <v>3427</v>
      </c>
      <c r="J16" s="49">
        <v>361</v>
      </c>
      <c r="K16" s="30">
        <v>3142</v>
      </c>
      <c r="L16" s="30">
        <v>335</v>
      </c>
      <c r="M16" s="30">
        <v>870</v>
      </c>
      <c r="N16" s="30">
        <v>81</v>
      </c>
      <c r="O16" s="30">
        <v>338</v>
      </c>
      <c r="P16" s="30">
        <v>0</v>
      </c>
      <c r="Q16" s="30">
        <v>0</v>
      </c>
      <c r="R16" s="31">
        <v>836</v>
      </c>
      <c r="S16" s="1"/>
    </row>
    <row r="17" spans="1:19" ht="19.5" customHeight="1">
      <c r="A17" s="96" t="s">
        <v>9</v>
      </c>
      <c r="B17" s="97"/>
      <c r="C17" s="36">
        <v>99</v>
      </c>
      <c r="D17" s="29">
        <f t="shared" si="5"/>
        <v>1664</v>
      </c>
      <c r="E17" s="30">
        <f t="shared" si="5"/>
        <v>11135</v>
      </c>
      <c r="F17" s="30">
        <v>993</v>
      </c>
      <c r="G17" s="30">
        <v>6320</v>
      </c>
      <c r="H17" s="30">
        <v>671</v>
      </c>
      <c r="I17" s="30">
        <v>4815</v>
      </c>
      <c r="J17" s="29">
        <v>401</v>
      </c>
      <c r="K17" s="30">
        <v>2555</v>
      </c>
      <c r="L17" s="30">
        <v>377</v>
      </c>
      <c r="M17" s="30">
        <v>3036</v>
      </c>
      <c r="N17" s="30">
        <v>207</v>
      </c>
      <c r="O17" s="30">
        <v>2277</v>
      </c>
      <c r="P17" s="30">
        <v>679</v>
      </c>
      <c r="Q17" s="30">
        <v>3267</v>
      </c>
      <c r="R17" s="31">
        <v>3465</v>
      </c>
      <c r="S17" s="1"/>
    </row>
    <row r="18" spans="1:19" ht="19.5" customHeight="1">
      <c r="A18" s="96" t="s">
        <v>10</v>
      </c>
      <c r="B18" s="97"/>
      <c r="C18" s="36">
        <v>20</v>
      </c>
      <c r="D18" s="29">
        <f t="shared" si="5"/>
        <v>340</v>
      </c>
      <c r="E18" s="30">
        <f t="shared" si="5"/>
        <v>1535</v>
      </c>
      <c r="F18" s="30">
        <v>158</v>
      </c>
      <c r="G18" s="30">
        <v>499</v>
      </c>
      <c r="H18" s="30">
        <v>182</v>
      </c>
      <c r="I18" s="30">
        <v>1036</v>
      </c>
      <c r="J18" s="29">
        <v>136</v>
      </c>
      <c r="K18" s="30">
        <v>440</v>
      </c>
      <c r="L18" s="30">
        <v>88</v>
      </c>
      <c r="M18" s="30">
        <v>570</v>
      </c>
      <c r="N18" s="30">
        <v>116</v>
      </c>
      <c r="O18" s="30">
        <v>525</v>
      </c>
      <c r="P18" s="30">
        <v>0</v>
      </c>
      <c r="Q18" s="30">
        <v>0</v>
      </c>
      <c r="R18" s="31">
        <v>461</v>
      </c>
      <c r="S18" s="1"/>
    </row>
    <row r="19" spans="1:19" ht="19.5" customHeight="1">
      <c r="A19" s="96" t="s">
        <v>11</v>
      </c>
      <c r="B19" s="97"/>
      <c r="C19" s="36">
        <v>46</v>
      </c>
      <c r="D19" s="29">
        <f t="shared" si="5"/>
        <v>538</v>
      </c>
      <c r="E19" s="30">
        <f t="shared" si="5"/>
        <v>3298</v>
      </c>
      <c r="F19" s="30">
        <v>422</v>
      </c>
      <c r="G19" s="30">
        <v>2712</v>
      </c>
      <c r="H19" s="30">
        <v>116</v>
      </c>
      <c r="I19" s="30">
        <v>586</v>
      </c>
      <c r="J19" s="29">
        <v>232</v>
      </c>
      <c r="K19" s="30">
        <v>1575</v>
      </c>
      <c r="L19" s="30">
        <v>96</v>
      </c>
      <c r="M19" s="30">
        <v>817</v>
      </c>
      <c r="N19" s="30">
        <v>204</v>
      </c>
      <c r="O19" s="30">
        <v>891</v>
      </c>
      <c r="P19" s="30">
        <v>6</v>
      </c>
      <c r="Q19" s="30">
        <v>15</v>
      </c>
      <c r="R19" s="31">
        <v>1072</v>
      </c>
      <c r="S19" s="1"/>
    </row>
    <row r="20" spans="1:19" ht="19.5" customHeight="1">
      <c r="A20" s="96" t="s">
        <v>12</v>
      </c>
      <c r="B20" s="97"/>
      <c r="C20" s="36">
        <v>65</v>
      </c>
      <c r="D20" s="29">
        <f t="shared" si="5"/>
        <v>600</v>
      </c>
      <c r="E20" s="30">
        <f t="shared" si="5"/>
        <v>4509</v>
      </c>
      <c r="F20" s="30">
        <v>145</v>
      </c>
      <c r="G20" s="30">
        <v>2467</v>
      </c>
      <c r="H20" s="30">
        <v>455</v>
      </c>
      <c r="I20" s="30">
        <v>2042</v>
      </c>
      <c r="J20" s="29">
        <v>168</v>
      </c>
      <c r="K20" s="30">
        <v>2923</v>
      </c>
      <c r="L20" s="30">
        <v>171</v>
      </c>
      <c r="M20" s="30">
        <v>1024</v>
      </c>
      <c r="N20" s="30">
        <v>261</v>
      </c>
      <c r="O20" s="30">
        <v>562</v>
      </c>
      <c r="P20" s="30">
        <v>0</v>
      </c>
      <c r="Q20" s="30">
        <v>0</v>
      </c>
      <c r="R20" s="31">
        <v>1437</v>
      </c>
      <c r="S20" s="1"/>
    </row>
    <row r="21" spans="1:19" ht="19.5" customHeight="1">
      <c r="A21" s="107" t="s">
        <v>13</v>
      </c>
      <c r="B21" s="108"/>
      <c r="C21" s="36">
        <v>42</v>
      </c>
      <c r="D21" s="29">
        <f t="shared" si="5"/>
        <v>1225</v>
      </c>
      <c r="E21" s="30">
        <f t="shared" si="5"/>
        <v>4392</v>
      </c>
      <c r="F21" s="30">
        <v>218</v>
      </c>
      <c r="G21" s="30">
        <v>1229</v>
      </c>
      <c r="H21" s="30">
        <v>1007</v>
      </c>
      <c r="I21" s="30">
        <v>3163</v>
      </c>
      <c r="J21" s="29">
        <v>557</v>
      </c>
      <c r="K21" s="30">
        <v>2245</v>
      </c>
      <c r="L21" s="30">
        <v>574</v>
      </c>
      <c r="M21" s="30">
        <v>1931</v>
      </c>
      <c r="N21" s="30">
        <v>94</v>
      </c>
      <c r="O21" s="30">
        <v>216</v>
      </c>
      <c r="P21" s="30">
        <v>0</v>
      </c>
      <c r="Q21" s="30">
        <v>0</v>
      </c>
      <c r="R21" s="31">
        <v>315</v>
      </c>
      <c r="S21" s="1"/>
    </row>
    <row r="22" spans="1:19" ht="19.5" customHeight="1">
      <c r="A22" s="96" t="s">
        <v>14</v>
      </c>
      <c r="B22" s="97"/>
      <c r="C22" s="42">
        <v>116</v>
      </c>
      <c r="D22" s="43">
        <f aca="true" t="shared" si="6" ref="D22:E24">F22+H22</f>
        <v>2432</v>
      </c>
      <c r="E22" s="44">
        <f t="shared" si="6"/>
        <v>12699</v>
      </c>
      <c r="F22" s="44">
        <v>1170</v>
      </c>
      <c r="G22" s="44">
        <v>4127</v>
      </c>
      <c r="H22" s="44">
        <v>1262</v>
      </c>
      <c r="I22" s="48">
        <v>8572</v>
      </c>
      <c r="J22" s="43">
        <v>889</v>
      </c>
      <c r="K22" s="44">
        <v>3028</v>
      </c>
      <c r="L22" s="44">
        <v>500</v>
      </c>
      <c r="M22" s="44">
        <v>2557</v>
      </c>
      <c r="N22" s="44">
        <v>1028</v>
      </c>
      <c r="O22" s="44">
        <v>7055</v>
      </c>
      <c r="P22" s="48">
        <v>12</v>
      </c>
      <c r="Q22" s="48">
        <v>59</v>
      </c>
      <c r="R22" s="45">
        <v>2811</v>
      </c>
      <c r="S22" s="1"/>
    </row>
    <row r="23" spans="1:19" ht="19.5" customHeight="1">
      <c r="A23" s="96" t="s">
        <v>15</v>
      </c>
      <c r="B23" s="97"/>
      <c r="C23" s="36">
        <v>38</v>
      </c>
      <c r="D23" s="29">
        <f t="shared" si="6"/>
        <v>760</v>
      </c>
      <c r="E23" s="30">
        <f>G23+I23</f>
        <v>3681</v>
      </c>
      <c r="F23" s="30">
        <v>605</v>
      </c>
      <c r="G23" s="30">
        <v>1420</v>
      </c>
      <c r="H23" s="30">
        <v>155</v>
      </c>
      <c r="I23" s="30">
        <v>2261</v>
      </c>
      <c r="J23" s="29">
        <v>210</v>
      </c>
      <c r="K23" s="30">
        <v>1218</v>
      </c>
      <c r="L23" s="30">
        <v>367</v>
      </c>
      <c r="M23" s="30">
        <v>1092</v>
      </c>
      <c r="N23" s="30">
        <v>175</v>
      </c>
      <c r="O23" s="30">
        <v>1360</v>
      </c>
      <c r="P23" s="30">
        <v>8</v>
      </c>
      <c r="Q23" s="30">
        <v>11</v>
      </c>
      <c r="R23" s="31">
        <v>554</v>
      </c>
      <c r="S23" s="1"/>
    </row>
    <row r="24" spans="1:19" ht="19.5" customHeight="1" thickBot="1">
      <c r="A24" s="105" t="s">
        <v>16</v>
      </c>
      <c r="B24" s="106"/>
      <c r="C24" s="37">
        <v>56</v>
      </c>
      <c r="D24" s="32">
        <f t="shared" si="6"/>
        <v>1227</v>
      </c>
      <c r="E24" s="33">
        <f t="shared" si="6"/>
        <v>6227</v>
      </c>
      <c r="F24" s="33">
        <v>970</v>
      </c>
      <c r="G24" s="33">
        <v>3579</v>
      </c>
      <c r="H24" s="33">
        <v>257</v>
      </c>
      <c r="I24" s="33">
        <v>2648</v>
      </c>
      <c r="J24" s="32">
        <v>508</v>
      </c>
      <c r="K24" s="33">
        <v>3022</v>
      </c>
      <c r="L24" s="33">
        <v>340</v>
      </c>
      <c r="M24" s="33">
        <v>968</v>
      </c>
      <c r="N24" s="33">
        <v>379</v>
      </c>
      <c r="O24" s="33">
        <v>2237</v>
      </c>
      <c r="P24" s="33">
        <v>0</v>
      </c>
      <c r="Q24" s="33">
        <v>0</v>
      </c>
      <c r="R24" s="34">
        <v>2032</v>
      </c>
      <c r="S24" s="1"/>
    </row>
    <row r="25" spans="2:18" ht="11.2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3" ht="11.25" customHeight="1">
      <c r="B26" t="s">
        <v>32</v>
      </c>
      <c r="M26" s="1"/>
    </row>
    <row r="29" spans="6:7" ht="11.25" customHeight="1">
      <c r="F29" s="1"/>
      <c r="G29" s="1"/>
    </row>
  </sheetData>
  <sheetProtection/>
  <mergeCells count="27">
    <mergeCell ref="A23:B23"/>
    <mergeCell ref="A24:B24"/>
    <mergeCell ref="A18:B18"/>
    <mergeCell ref="A19:B19"/>
    <mergeCell ref="A20:B20"/>
    <mergeCell ref="A21:B21"/>
    <mergeCell ref="A22:B22"/>
    <mergeCell ref="P4:Q5"/>
    <mergeCell ref="J4:K4"/>
    <mergeCell ref="A3:B6"/>
    <mergeCell ref="A12:B12"/>
    <mergeCell ref="A16:B16"/>
    <mergeCell ref="A17:B17"/>
    <mergeCell ref="A9:A11"/>
    <mergeCell ref="A13:A15"/>
    <mergeCell ref="A8:B8"/>
    <mergeCell ref="A7:B7"/>
    <mergeCell ref="R3:R6"/>
    <mergeCell ref="L4:M5"/>
    <mergeCell ref="N4:O5"/>
    <mergeCell ref="C3:C6"/>
    <mergeCell ref="J5:K5"/>
    <mergeCell ref="F4:G5"/>
    <mergeCell ref="H4:I5"/>
    <mergeCell ref="D3:I3"/>
    <mergeCell ref="D4:E5"/>
    <mergeCell ref="J3:Q3"/>
  </mergeCells>
  <printOptions/>
  <pageMargins left="0.984251968503937" right="0.5905511811023623" top="0.984251968503937" bottom="0.7874015748031497" header="0.7874015748031497" footer="0.3937007874015748"/>
  <pageSetup horizontalDpi="1200" verticalDpi="1200" orientation="landscape" paperSize="9" r:id="rId1"/>
  <headerFooter alignWithMargins="0">
    <oddFooter>&amp;L&amp;"ＭＳ Ｐゴシック,標準"&amp;9西濃地域の公衆衛生2014&amp;C&amp;"ＭＳ Ｐゴシック,標準"&amp;9－　67　－&amp;R&amp;"ＭＳ Ｐゴシック,標準"&amp;9第４章　健康づくり・栄養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A:\Ｔ－４\T4-5.jsd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食生活改善地区組織活動</dc:title>
  <dc:subject/>
  <dc:creator>岐阜県</dc:creator>
  <cp:keywords/>
  <dc:description/>
  <cp:lastModifiedBy>Gifu</cp:lastModifiedBy>
  <cp:lastPrinted>2015-03-16T07:00:25Z</cp:lastPrinted>
  <dcterms:created xsi:type="dcterms:W3CDTF">2005-11-24T23:31:01Z</dcterms:created>
  <dcterms:modified xsi:type="dcterms:W3CDTF">2015-03-16T07:00:33Z</dcterms:modified>
  <cp:category/>
  <cp:version/>
  <cp:contentType/>
  <cp:contentStatus/>
  <cp:revision>46</cp:revision>
</cp:coreProperties>
</file>