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2" sheetId="1" r:id="rId1"/>
  </sheets>
  <definedNames>
    <definedName name="_xlnm.Print_Area" localSheetId="0">'T1-2'!$A$1:$I$22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<sst xmlns="http://schemas.openxmlformats.org/spreadsheetml/2006/main" count="32" uniqueCount="27">
  <si>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</si>
  <si>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</si>
  <si>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</si>
  <si>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</si>
  <si>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</si>
  <si>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</si>
  <si>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</si>
  <si>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</si>
  <si>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</si>
  <si>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</si>
  <si>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</si>
  <si>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</si>
  <si>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</si>
  <si>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</si>
  <si>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</si>
  <si>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</si>
  <si>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</si>
  <si>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</si>
  <si>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</si>
  <si>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</si>
  <si>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</si>
  <si>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</si>
  <si>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</si>
  <si>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全   　国</t>
  </si>
  <si>
    <t xml:space="preserve">- </t>
  </si>
  <si>
    <t>※全　国：総務省統計局公表値　　＜第３表　年齢（５歳階級）、男女別人口及び割合＞
※岐阜県：県統計課公表値　　＜市町村別年齢（３区分）別推計人口＞</t>
  </si>
  <si>
    <t>（平成２５年１０月１日現在）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</si>
</sst>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7" fontId="0" fillId="0" borderId="19" xfId="0" applyNumberFormat="1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horizontal="center" vertical="center"/>
      <protection locked="0"/>
    </xf>
    <xf numFmtId="178" fontId="0" fillId="0" borderId="21" xfId="0" applyNumberFormat="1" applyFont="1" applyBorder="1" applyAlignment="1" applyProtection="1" quotePrefix="1">
      <alignment horizontal="right" vertical="center"/>
      <protection locked="0"/>
    </xf>
    <xf numFmtId="178" fontId="0" fillId="0" borderId="22" xfId="0" applyNumberFormat="1" applyFont="1" applyBorder="1" applyAlignment="1" applyProtection="1">
      <alignment vertical="center"/>
      <protection locked="0"/>
    </xf>
    <xf numFmtId="178" fontId="0" fillId="0" borderId="19" xfId="0" applyNumberFormat="1" applyFont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Border="1" applyAlignment="1" applyProtection="1">
      <alignment vertical="center"/>
      <protection locked="0"/>
    </xf>
    <xf numFmtId="178" fontId="0" fillId="33" borderId="23" xfId="0" applyNumberFormat="1" applyFont="1" applyFill="1" applyBorder="1" applyAlignment="1" applyProtection="1">
      <alignment vertical="center"/>
      <protection/>
    </xf>
    <xf numFmtId="178" fontId="0" fillId="33" borderId="24" xfId="0" applyNumberFormat="1" applyFont="1" applyFill="1" applyBorder="1" applyAlignment="1" applyProtection="1">
      <alignment vertical="center"/>
      <protection/>
    </xf>
    <xf numFmtId="177" fontId="0" fillId="33" borderId="24" xfId="0" applyNumberFormat="1" applyFont="1" applyFill="1" applyBorder="1" applyAlignment="1" applyProtection="1">
      <alignment vertical="center"/>
      <protection/>
    </xf>
    <xf numFmtId="178" fontId="0" fillId="33" borderId="25" xfId="0" applyNumberFormat="1" applyFont="1" applyFill="1" applyBorder="1" applyAlignment="1" applyProtection="1">
      <alignment vertical="center"/>
      <protection/>
    </xf>
    <xf numFmtId="178" fontId="0" fillId="33" borderId="26" xfId="0" applyNumberFormat="1" applyFont="1" applyFill="1" applyBorder="1" applyAlignment="1" applyProtection="1">
      <alignment vertical="center"/>
      <protection/>
    </xf>
    <xf numFmtId="178" fontId="0" fillId="33" borderId="27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>
      <alignment vertical="center"/>
      <protection/>
    </xf>
    <xf numFmtId="178" fontId="0" fillId="33" borderId="28" xfId="0" applyNumberFormat="1" applyFont="1" applyFill="1" applyBorder="1" applyAlignment="1" applyProtection="1">
      <alignment vertical="center"/>
      <protection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0" borderId="30" xfId="0" applyNumberFormat="1" applyFont="1" applyBorder="1" applyAlignment="1" applyProtection="1">
      <alignment vertical="center"/>
      <protection locked="0"/>
    </xf>
    <xf numFmtId="177" fontId="0" fillId="33" borderId="30" xfId="0" applyNumberFormat="1" applyFont="1" applyFill="1" applyBorder="1" applyAlignment="1" applyProtection="1">
      <alignment vertical="center"/>
      <protection/>
    </xf>
    <xf numFmtId="178" fontId="0" fillId="0" borderId="31" xfId="0" applyNumberFormat="1" applyFont="1" applyBorder="1" applyAlignment="1" applyProtection="1">
      <alignment vertical="center"/>
      <protection locked="0"/>
    </xf>
    <xf numFmtId="178" fontId="0" fillId="0" borderId="32" xfId="0" applyNumberFormat="1" applyFont="1" applyBorder="1" applyAlignment="1" applyProtection="1">
      <alignment vertical="center"/>
      <protection locked="0"/>
    </xf>
    <xf numFmtId="178" fontId="0" fillId="0" borderId="33" xfId="0" applyNumberFormat="1" applyFont="1" applyBorder="1" applyAlignment="1" applyProtection="1">
      <alignment vertical="center"/>
      <protection locked="0"/>
    </xf>
    <xf numFmtId="177" fontId="0" fillId="33" borderId="33" xfId="0" applyNumberFormat="1" applyFont="1" applyFill="1" applyBorder="1" applyAlignment="1" applyProtection="1">
      <alignment vertical="center"/>
      <protection/>
    </xf>
    <xf numFmtId="178" fontId="0" fillId="0" borderId="34" xfId="0" applyNumberFormat="1" applyFont="1" applyBorder="1" applyAlignment="1" applyProtection="1">
      <alignment vertical="center"/>
      <protection locked="0"/>
    </xf>
    <xf numFmtId="38" fontId="0" fillId="0" borderId="35" xfId="48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view="pageBreakPreview" zoomScaleNormal="90" zoomScaleSheetLayoutView="100" zoomScalePageLayoutView="0" workbookViewId="0" topLeftCell="A2">
      <selection activeCell="F8" sqref="F8"/>
    </sheetView>
  </sheetViews>
  <sheetFormatPr defaultColWidth="9.00390625" defaultRowHeight="13.5"/>
  <cols>
    <col min="1" max="3" width="10.625" style="7" customWidth="1"/>
    <col min="4" max="4" width="8.625" style="7" customWidth="1"/>
    <col min="5" max="5" width="10.625" style="7" customWidth="1"/>
    <col min="6" max="6" width="8.625" style="7" customWidth="1"/>
    <col min="7" max="7" width="10.625" style="7" customWidth="1"/>
    <col min="8" max="9" width="8.625" style="7" customWidth="1"/>
    <col min="10" max="16384" width="9.00390625" style="7" customWidth="1"/>
  </cols>
  <sheetData>
    <row r="1" spans="1:9" ht="18" customHeight="1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8" customHeight="1" thickBot="1">
      <c r="A2" s="6"/>
      <c r="B2" s="6"/>
      <c r="C2" s="6"/>
      <c r="D2" s="6"/>
      <c r="E2" s="6"/>
      <c r="F2" s="6"/>
      <c r="H2" s="6"/>
      <c r="I2" s="8" t="s">
        <v>26</v>
      </c>
    </row>
    <row r="3" spans="1:9" ht="36" customHeight="1">
      <c r="A3" s="39"/>
      <c r="B3" s="41" t="s">
        <v>20</v>
      </c>
      <c r="C3" s="37" t="s">
        <v>19</v>
      </c>
      <c r="D3" s="43"/>
      <c r="E3" s="37" t="s">
        <v>18</v>
      </c>
      <c r="F3" s="43"/>
      <c r="G3" s="37" t="s">
        <v>17</v>
      </c>
      <c r="H3" s="38"/>
      <c r="I3" s="9" t="s">
        <v>21</v>
      </c>
    </row>
    <row r="4" spans="1:9" ht="18" customHeight="1" thickBot="1">
      <c r="A4" s="40"/>
      <c r="B4" s="42"/>
      <c r="C4" s="10" t="s">
        <v>16</v>
      </c>
      <c r="D4" s="10" t="s">
        <v>15</v>
      </c>
      <c r="E4" s="10" t="s">
        <v>16</v>
      </c>
      <c r="F4" s="10" t="s">
        <v>15</v>
      </c>
      <c r="G4" s="10" t="s">
        <v>16</v>
      </c>
      <c r="H4" s="10" t="s">
        <v>15</v>
      </c>
      <c r="I4" s="11" t="s">
        <v>16</v>
      </c>
    </row>
    <row r="5" spans="1:9" ht="18" customHeight="1" thickTop="1">
      <c r="A5" s="12" t="s">
        <v>23</v>
      </c>
      <c r="B5" s="36">
        <v>127298000</v>
      </c>
      <c r="C5" s="14">
        <v>16390000</v>
      </c>
      <c r="D5" s="13">
        <v>12.9</v>
      </c>
      <c r="E5" s="14">
        <v>79010000</v>
      </c>
      <c r="F5" s="13">
        <v>62.1</v>
      </c>
      <c r="G5" s="14">
        <v>31898000</v>
      </c>
      <c r="H5" s="13">
        <v>25.1</v>
      </c>
      <c r="I5" s="15" t="s">
        <v>24</v>
      </c>
    </row>
    <row r="6" spans="1:9" ht="18" customHeight="1">
      <c r="A6" s="3" t="s">
        <v>14</v>
      </c>
      <c r="B6" s="16">
        <v>2053286</v>
      </c>
      <c r="C6" s="17">
        <v>279133</v>
      </c>
      <c r="D6" s="18">
        <f>C6/B6*100</f>
        <v>13.594452989013709</v>
      </c>
      <c r="E6" s="17">
        <v>1227892</v>
      </c>
      <c r="F6" s="18">
        <f>E6/B6*100</f>
        <v>59.80131360170965</v>
      </c>
      <c r="G6" s="17">
        <v>537477</v>
      </c>
      <c r="H6" s="18">
        <f>G6/B6*100</f>
        <v>26.176431339813355</v>
      </c>
      <c r="I6" s="19">
        <f>B6-C6-E6-G6</f>
        <v>8784</v>
      </c>
    </row>
    <row r="7" spans="1:9" ht="18" customHeight="1" thickBot="1">
      <c r="A7" s="5" t="s">
        <v>13</v>
      </c>
      <c r="B7" s="20">
        <f>B8+B17</f>
        <v>378467</v>
      </c>
      <c r="C7" s="21">
        <f>C8+C17</f>
        <v>51846</v>
      </c>
      <c r="D7" s="22">
        <f aca="true" t="shared" si="0" ref="D7:D20">C7/B7*100</f>
        <v>13.698948653383253</v>
      </c>
      <c r="E7" s="21">
        <f>E8+E17</f>
        <v>228498</v>
      </c>
      <c r="F7" s="22">
        <f aca="true" t="shared" si="1" ref="F7:F20">E7/B7*100</f>
        <v>60.37461654516775</v>
      </c>
      <c r="G7" s="21">
        <f>G8+G17</f>
        <v>96919</v>
      </c>
      <c r="H7" s="22">
        <f aca="true" t="shared" si="2" ref="H7:H20">G7/B7*100</f>
        <v>25.60830931098352</v>
      </c>
      <c r="I7" s="23">
        <f>I8+I17</f>
        <v>1204</v>
      </c>
    </row>
    <row r="8" spans="1:9" ht="18" customHeight="1" thickBot="1">
      <c r="A8" s="4" t="s">
        <v>12</v>
      </c>
      <c r="B8" s="24">
        <f>SUM(B9:B16)</f>
        <v>307492</v>
      </c>
      <c r="C8" s="25">
        <f>SUM(C9:C16)</f>
        <v>41948</v>
      </c>
      <c r="D8" s="26">
        <f t="shared" si="0"/>
        <v>13.64198092958516</v>
      </c>
      <c r="E8" s="25">
        <f>SUM(E9:E16)</f>
        <v>186584</v>
      </c>
      <c r="F8" s="26">
        <f t="shared" si="1"/>
        <v>60.67930222574896</v>
      </c>
      <c r="G8" s="25">
        <f>SUM(G9:G16)</f>
        <v>77891</v>
      </c>
      <c r="H8" s="26">
        <f t="shared" si="2"/>
        <v>25.331065523655898</v>
      </c>
      <c r="I8" s="27">
        <f>SUM(I9:I16)</f>
        <v>1069</v>
      </c>
    </row>
    <row r="9" spans="1:9" ht="18" customHeight="1">
      <c r="A9" s="3" t="s">
        <v>11</v>
      </c>
      <c r="B9" s="16">
        <v>160126</v>
      </c>
      <c r="C9" s="17">
        <v>22286</v>
      </c>
      <c r="D9" s="18">
        <f t="shared" si="0"/>
        <v>13.917789740579295</v>
      </c>
      <c r="E9" s="17">
        <v>97804</v>
      </c>
      <c r="F9" s="18">
        <f t="shared" si="1"/>
        <v>61.07939997252164</v>
      </c>
      <c r="G9" s="17">
        <v>39299</v>
      </c>
      <c r="H9" s="18">
        <f t="shared" si="2"/>
        <v>24.542547743651873</v>
      </c>
      <c r="I9" s="19">
        <f aca="true" t="shared" si="3" ref="I9:I16">B9-C9-E9-G9</f>
        <v>737</v>
      </c>
    </row>
    <row r="10" spans="1:9" ht="18" customHeight="1">
      <c r="A10" s="2" t="s">
        <v>10</v>
      </c>
      <c r="B10" s="28">
        <v>36487</v>
      </c>
      <c r="C10" s="29">
        <v>4469</v>
      </c>
      <c r="D10" s="30">
        <f t="shared" si="0"/>
        <v>12.248197988324609</v>
      </c>
      <c r="E10" s="29">
        <v>22332</v>
      </c>
      <c r="F10" s="30">
        <f t="shared" si="1"/>
        <v>61.2053608134404</v>
      </c>
      <c r="G10" s="29">
        <v>9670</v>
      </c>
      <c r="H10" s="30">
        <f t="shared" si="2"/>
        <v>26.50258996354866</v>
      </c>
      <c r="I10" s="31">
        <f t="shared" si="3"/>
        <v>16</v>
      </c>
    </row>
    <row r="11" spans="1:9" ht="18" customHeight="1">
      <c r="A11" s="2" t="s">
        <v>9</v>
      </c>
      <c r="B11" s="28">
        <v>30328</v>
      </c>
      <c r="C11" s="29">
        <v>3868</v>
      </c>
      <c r="D11" s="30">
        <f t="shared" si="0"/>
        <v>12.753890793985756</v>
      </c>
      <c r="E11" s="29">
        <v>18215</v>
      </c>
      <c r="F11" s="30">
        <f t="shared" si="1"/>
        <v>60.06001055130572</v>
      </c>
      <c r="G11" s="29">
        <v>8026</v>
      </c>
      <c r="H11" s="30">
        <f t="shared" si="2"/>
        <v>26.463993669216567</v>
      </c>
      <c r="I11" s="31">
        <f t="shared" si="3"/>
        <v>219</v>
      </c>
    </row>
    <row r="12" spans="1:9" ht="18" customHeight="1">
      <c r="A12" s="2" t="s">
        <v>8</v>
      </c>
      <c r="B12" s="28">
        <v>28206</v>
      </c>
      <c r="C12" s="29">
        <v>3994</v>
      </c>
      <c r="D12" s="30">
        <f t="shared" si="0"/>
        <v>14.160107778486847</v>
      </c>
      <c r="E12" s="29">
        <v>16731</v>
      </c>
      <c r="F12" s="30">
        <f t="shared" si="1"/>
        <v>59.31716656030632</v>
      </c>
      <c r="G12" s="29">
        <v>7420</v>
      </c>
      <c r="H12" s="30">
        <f t="shared" si="2"/>
        <v>26.306459618520883</v>
      </c>
      <c r="I12" s="31">
        <f t="shared" si="3"/>
        <v>61</v>
      </c>
    </row>
    <row r="13" spans="1:9" ht="18" customHeight="1">
      <c r="A13" s="2" t="s">
        <v>7</v>
      </c>
      <c r="B13" s="28">
        <v>7670</v>
      </c>
      <c r="C13" s="29">
        <v>807</v>
      </c>
      <c r="D13" s="30">
        <f t="shared" si="0"/>
        <v>10.521512385919166</v>
      </c>
      <c r="E13" s="29">
        <v>4288</v>
      </c>
      <c r="F13" s="30">
        <f t="shared" si="1"/>
        <v>55.90612777053455</v>
      </c>
      <c r="G13" s="29">
        <v>2567</v>
      </c>
      <c r="H13" s="30">
        <f t="shared" si="2"/>
        <v>33.46805736636245</v>
      </c>
      <c r="I13" s="31">
        <f t="shared" si="3"/>
        <v>8</v>
      </c>
    </row>
    <row r="14" spans="1:9" ht="18" customHeight="1">
      <c r="A14" s="2" t="s">
        <v>6</v>
      </c>
      <c r="B14" s="28">
        <v>19569</v>
      </c>
      <c r="C14" s="29">
        <v>2666</v>
      </c>
      <c r="D14" s="30">
        <f t="shared" si="0"/>
        <v>13.623588328478716</v>
      </c>
      <c r="E14" s="29">
        <v>11648</v>
      </c>
      <c r="F14" s="30">
        <f t="shared" si="1"/>
        <v>59.52271449741939</v>
      </c>
      <c r="G14" s="29">
        <v>5254</v>
      </c>
      <c r="H14" s="30">
        <f t="shared" si="2"/>
        <v>26.848587050947927</v>
      </c>
      <c r="I14" s="31">
        <f t="shared" si="3"/>
        <v>1</v>
      </c>
    </row>
    <row r="15" spans="1:9" ht="18" customHeight="1">
      <c r="A15" s="2" t="s">
        <v>5</v>
      </c>
      <c r="B15" s="28">
        <v>10009</v>
      </c>
      <c r="C15" s="29">
        <v>1539</v>
      </c>
      <c r="D15" s="30">
        <f t="shared" si="0"/>
        <v>15.376161454690779</v>
      </c>
      <c r="E15" s="29">
        <v>6330</v>
      </c>
      <c r="F15" s="30">
        <f t="shared" si="1"/>
        <v>63.24308122689579</v>
      </c>
      <c r="G15" s="29">
        <v>2121</v>
      </c>
      <c r="H15" s="30">
        <f t="shared" si="2"/>
        <v>21.19092816465181</v>
      </c>
      <c r="I15" s="31">
        <f t="shared" si="3"/>
        <v>19</v>
      </c>
    </row>
    <row r="16" spans="1:9" ht="18" customHeight="1" thickBot="1">
      <c r="A16" s="2" t="s">
        <v>4</v>
      </c>
      <c r="B16" s="28">
        <v>15097</v>
      </c>
      <c r="C16" s="29">
        <v>2319</v>
      </c>
      <c r="D16" s="30">
        <f t="shared" si="0"/>
        <v>15.360667682320992</v>
      </c>
      <c r="E16" s="29">
        <v>9236</v>
      </c>
      <c r="F16" s="30">
        <f t="shared" si="1"/>
        <v>61.177717427303435</v>
      </c>
      <c r="G16" s="29">
        <v>3534</v>
      </c>
      <c r="H16" s="30">
        <f t="shared" si="2"/>
        <v>23.408624229979466</v>
      </c>
      <c r="I16" s="31">
        <f t="shared" si="3"/>
        <v>8</v>
      </c>
    </row>
    <row r="17" spans="1:9" ht="18" customHeight="1" thickBot="1">
      <c r="A17" s="4" t="s">
        <v>3</v>
      </c>
      <c r="B17" s="24">
        <f>SUM(B18:B20)</f>
        <v>70975</v>
      </c>
      <c r="C17" s="25">
        <f>SUM(C18:C20)</f>
        <v>9898</v>
      </c>
      <c r="D17" s="26">
        <f t="shared" si="0"/>
        <v>13.945755547728073</v>
      </c>
      <c r="E17" s="25">
        <f>SUM(E18:E20)</f>
        <v>41914</v>
      </c>
      <c r="F17" s="26">
        <f t="shared" si="1"/>
        <v>59.05459668897499</v>
      </c>
      <c r="G17" s="25">
        <f>SUM(G18:G20)</f>
        <v>19028</v>
      </c>
      <c r="H17" s="26">
        <f t="shared" si="2"/>
        <v>26.809439943642126</v>
      </c>
      <c r="I17" s="27">
        <f>SUM(I18:I20)</f>
        <v>135</v>
      </c>
    </row>
    <row r="18" spans="1:9" ht="18" customHeight="1">
      <c r="A18" s="3" t="s">
        <v>2</v>
      </c>
      <c r="B18" s="16">
        <v>22515</v>
      </c>
      <c r="C18" s="17">
        <v>2549</v>
      </c>
      <c r="D18" s="18">
        <f t="shared" si="0"/>
        <v>11.321341328003554</v>
      </c>
      <c r="E18" s="17">
        <v>12607</v>
      </c>
      <c r="F18" s="18">
        <f t="shared" si="1"/>
        <v>55.99378192316233</v>
      </c>
      <c r="G18" s="17">
        <v>7329</v>
      </c>
      <c r="H18" s="18">
        <f t="shared" si="2"/>
        <v>32.551632245169884</v>
      </c>
      <c r="I18" s="19">
        <f>B18-C18-E18-G18</f>
        <v>30</v>
      </c>
    </row>
    <row r="19" spans="1:9" ht="18" customHeight="1">
      <c r="A19" s="2" t="s">
        <v>1</v>
      </c>
      <c r="B19" s="28">
        <v>23633</v>
      </c>
      <c r="C19" s="29">
        <v>3600</v>
      </c>
      <c r="D19" s="30">
        <f t="shared" si="0"/>
        <v>15.232936994880042</v>
      </c>
      <c r="E19" s="29">
        <v>14413</v>
      </c>
      <c r="F19" s="30">
        <f t="shared" si="1"/>
        <v>60.98675580755722</v>
      </c>
      <c r="G19" s="29">
        <v>5597</v>
      </c>
      <c r="H19" s="30">
        <f t="shared" si="2"/>
        <v>23.682985655650995</v>
      </c>
      <c r="I19" s="31">
        <f>B19-C19-E19-G19</f>
        <v>23</v>
      </c>
    </row>
    <row r="20" spans="1:9" ht="18" customHeight="1" thickBot="1">
      <c r="A20" s="1" t="s">
        <v>0</v>
      </c>
      <c r="B20" s="32">
        <v>24827</v>
      </c>
      <c r="C20" s="33">
        <v>3749</v>
      </c>
      <c r="D20" s="34">
        <f t="shared" si="0"/>
        <v>15.10049542836428</v>
      </c>
      <c r="E20" s="33">
        <v>14894</v>
      </c>
      <c r="F20" s="34">
        <f t="shared" si="1"/>
        <v>59.99113867966327</v>
      </c>
      <c r="G20" s="33">
        <v>6102</v>
      </c>
      <c r="H20" s="34">
        <f t="shared" si="2"/>
        <v>24.578080315785233</v>
      </c>
      <c r="I20" s="35">
        <f>B20-C20-E20-G20</f>
        <v>82</v>
      </c>
    </row>
    <row r="21" spans="1:9" ht="18" customHeight="1">
      <c r="A21" s="44" t="s">
        <v>25</v>
      </c>
      <c r="B21" s="44"/>
      <c r="C21" s="44"/>
      <c r="D21" s="44"/>
      <c r="E21" s="44"/>
      <c r="F21" s="44"/>
      <c r="G21" s="44"/>
      <c r="H21" s="44"/>
      <c r="I21" s="44"/>
    </row>
    <row r="22" spans="1:9" ht="18" customHeight="1">
      <c r="A22" s="45"/>
      <c r="B22" s="45"/>
      <c r="C22" s="45"/>
      <c r="D22" s="45"/>
      <c r="E22" s="45"/>
      <c r="F22" s="45"/>
      <c r="G22" s="45"/>
      <c r="H22" s="45"/>
      <c r="I22" s="45"/>
    </row>
  </sheetData>
  <sheetProtection/>
  <mergeCells count="6">
    <mergeCell ref="G3:H3"/>
    <mergeCell ref="A3:A4"/>
    <mergeCell ref="B3:B4"/>
    <mergeCell ref="C3:D3"/>
    <mergeCell ref="E3:F3"/>
    <mergeCell ref="A21:I22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&amp;L&amp;9西濃地域の公衆衛生2014&amp;C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2015-02-27T02:54:22Z</cp:lastPrinted>
  <dcterms:created xsi:type="dcterms:W3CDTF">2008-02-25T09:41:04Z</dcterms:created>
  <dcterms:modified xsi:type="dcterms:W3CDTF">2015-02-27T02:54:25Z</dcterms:modified>
  <cp:category/>
  <cp:version/>
  <cp:contentType/>
  <cp:contentStatus/>
</cp:coreProperties>
</file>