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530" windowHeight="8280" tabRatio="602" activeTab="0"/>
  </bookViews>
  <sheets>
    <sheet name="T1-1" sheetId="1" r:id="rId1"/>
  </sheets>
  <definedNames>
    <definedName name="_xlnm.Print_Area" localSheetId="0">'T1-1'!$A$1:$G$19</definedName>
  </definedNames>
  <calcPr fullCalcOnLoad="1"/>
</workbook>
</file>

<file path=xl/comments1.xml><?xml version="1.0" encoding="utf-8"?>
<comments xmlns="http://schemas.openxmlformats.org/spreadsheetml/2006/main">
  <authors>
    <author>岐阜県</author>
  </authors>
  <commentList>
    <comment ref="G2" authorId="0">
      <text>
        <r>
          <rPr>
            <b/>
            <sz val="9"/>
            <rFont val="ＭＳ Ｐゴシック"/>
            <family val="3"/>
          </rPr>
          <t xml:space="preserve">22年10月1日現在国勢調査人口・世帯数等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<sst xmlns="http://schemas.openxmlformats.org/spreadsheetml/2006/main" count="25" uniqueCount="25">
  <si>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ア　世帯数、人口及び面積（Ｔ１－１）</t>
  </si>
  <si>
    <t>区　分</t>
  </si>
  <si>
    <t>世帯数</t>
  </si>
  <si>
    <t>計</t>
  </si>
  <si>
    <t>男</t>
  </si>
  <si>
    <t>女</t>
  </si>
  <si>
    <t>人　　 　口</t>
  </si>
  <si>
    <t>面　積
 (k㎡)</t>
  </si>
  <si>
    <t>人口密度
 (人/k㎡)</t>
  </si>
  <si>
    <t>岐 阜 県</t>
  </si>
  <si>
    <t>大 垣 市</t>
  </si>
  <si>
    <t>養 老 町</t>
  </si>
  <si>
    <t>垂 井 町</t>
  </si>
  <si>
    <t>関ヶ原町</t>
  </si>
  <si>
    <t>神 戸 町</t>
  </si>
  <si>
    <t>輪之内町</t>
  </si>
  <si>
    <t>安 八 町</t>
  </si>
  <si>
    <t>小　　計</t>
  </si>
  <si>
    <t>揖斐川町</t>
  </si>
  <si>
    <t>大 野 町</t>
  </si>
  <si>
    <t>池 田 町</t>
  </si>
  <si>
    <t>管  　内</t>
  </si>
  <si>
    <t>小　　計</t>
  </si>
  <si>
    <t>海 津 市</t>
  </si>
  <si>
    <t>（平成２５年１０月１日現在）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</si>
</sst>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\ "/>
    <numFmt numFmtId="177" formatCode="0.0;\-0.0;\-\ "/>
    <numFmt numFmtId="178" formatCode="#,##0\ ;\-#,##0\ ;\-\ "/>
    <numFmt numFmtId="179" formatCode="0.0\ ;\-0.0\ ;\-\ "/>
    <numFmt numFmtId="180" formatCode="#,##0.0\ ;\-#,##0.0\ ;\-\ "/>
    <numFmt numFmtId="181" formatCode="#,##0.00\ ;\-#,##0.00\ ;\-\ "/>
    <numFmt numFmtId="182" formatCode="#\ ###\ ##0;&quot;△&quot;#\ ###\ ##0;\-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178" fontId="0" fillId="33" borderId="16" xfId="0" applyNumberFormat="1" applyFont="1" applyFill="1" applyBorder="1" applyAlignment="1" applyProtection="1">
      <alignment vertical="center"/>
      <protection/>
    </xf>
    <xf numFmtId="4" fontId="0" fillId="0" borderId="17" xfId="0" applyNumberFormat="1" applyFont="1" applyBorder="1" applyAlignment="1" applyProtection="1">
      <alignment vertical="center"/>
      <protection locked="0"/>
    </xf>
    <xf numFmtId="180" fontId="0" fillId="33" borderId="18" xfId="0" applyNumberFormat="1" applyFont="1" applyFill="1" applyBorder="1" applyAlignment="1" applyProtection="1">
      <alignment vertical="center"/>
      <protection/>
    </xf>
    <xf numFmtId="178" fontId="0" fillId="33" borderId="19" xfId="0" applyNumberFormat="1" applyFont="1" applyFill="1" applyBorder="1" applyAlignment="1" applyProtection="1">
      <alignment vertical="center"/>
      <protection/>
    </xf>
    <xf numFmtId="178" fontId="0" fillId="33" borderId="20" xfId="0" applyNumberFormat="1" applyFont="1" applyFill="1" applyBorder="1" applyAlignment="1" applyProtection="1">
      <alignment vertical="center"/>
      <protection/>
    </xf>
    <xf numFmtId="181" fontId="0" fillId="33" borderId="20" xfId="0" applyNumberFormat="1" applyFont="1" applyFill="1" applyBorder="1" applyAlignment="1" applyProtection="1">
      <alignment vertical="center"/>
      <protection/>
    </xf>
    <xf numFmtId="180" fontId="0" fillId="33" borderId="21" xfId="0" applyNumberFormat="1" applyFont="1" applyFill="1" applyBorder="1" applyAlignment="1" applyProtection="1">
      <alignment vertical="center"/>
      <protection/>
    </xf>
    <xf numFmtId="178" fontId="0" fillId="33" borderId="22" xfId="0" applyNumberFormat="1" applyFont="1" applyFill="1" applyBorder="1" applyAlignment="1" applyProtection="1">
      <alignment vertical="center"/>
      <protection/>
    </xf>
    <xf numFmtId="178" fontId="0" fillId="33" borderId="23" xfId="0" applyNumberFormat="1" applyFont="1" applyFill="1" applyBorder="1" applyAlignment="1" applyProtection="1">
      <alignment vertical="center"/>
      <protection/>
    </xf>
    <xf numFmtId="181" fontId="0" fillId="33" borderId="23" xfId="0" applyNumberFormat="1" applyFont="1" applyFill="1" applyBorder="1" applyAlignment="1" applyProtection="1">
      <alignment vertical="center"/>
      <protection/>
    </xf>
    <xf numFmtId="180" fontId="0" fillId="33" borderId="24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Border="1" applyAlignment="1" applyProtection="1">
      <alignment vertical="center"/>
      <protection locked="0"/>
    </xf>
    <xf numFmtId="181" fontId="0" fillId="0" borderId="16" xfId="0" applyNumberFormat="1" applyFont="1" applyBorder="1" applyAlignment="1" applyProtection="1">
      <alignment vertical="center"/>
      <protection locked="0"/>
    </xf>
    <xf numFmtId="178" fontId="0" fillId="33" borderId="25" xfId="0" applyNumberFormat="1" applyFont="1" applyFill="1" applyBorder="1" applyAlignment="1" applyProtection="1">
      <alignment vertical="center"/>
      <protection/>
    </xf>
    <xf numFmtId="178" fontId="0" fillId="0" borderId="25" xfId="0" applyNumberFormat="1" applyFont="1" applyBorder="1" applyAlignment="1" applyProtection="1">
      <alignment vertical="center"/>
      <protection locked="0"/>
    </xf>
    <xf numFmtId="181" fontId="0" fillId="0" borderId="25" xfId="0" applyNumberFormat="1" applyFont="1" applyBorder="1" applyAlignment="1" applyProtection="1">
      <alignment vertical="center"/>
      <protection locked="0"/>
    </xf>
    <xf numFmtId="180" fontId="0" fillId="33" borderId="26" xfId="0" applyNumberFormat="1" applyFont="1" applyFill="1" applyBorder="1" applyAlignment="1" applyProtection="1">
      <alignment vertical="center"/>
      <protection/>
    </xf>
    <xf numFmtId="178" fontId="0" fillId="33" borderId="27" xfId="0" applyNumberFormat="1" applyFont="1" applyFill="1" applyBorder="1" applyAlignment="1" applyProtection="1">
      <alignment vertical="center"/>
      <protection/>
    </xf>
    <xf numFmtId="178" fontId="0" fillId="0" borderId="27" xfId="0" applyNumberFormat="1" applyFont="1" applyBorder="1" applyAlignment="1" applyProtection="1">
      <alignment vertical="center"/>
      <protection locked="0"/>
    </xf>
    <xf numFmtId="181" fontId="0" fillId="0" borderId="27" xfId="0" applyNumberFormat="1" applyFont="1" applyBorder="1" applyAlignment="1" applyProtection="1">
      <alignment vertical="center"/>
      <protection locked="0"/>
    </xf>
    <xf numFmtId="180" fontId="0" fillId="33" borderId="28" xfId="0" applyNumberFormat="1" applyFont="1" applyFill="1" applyBorder="1" applyAlignment="1" applyProtection="1">
      <alignment vertical="center"/>
      <protection/>
    </xf>
    <xf numFmtId="178" fontId="0" fillId="0" borderId="29" xfId="0" applyNumberFormat="1" applyFont="1" applyFill="1" applyBorder="1" applyAlignment="1" applyProtection="1">
      <alignment vertical="center"/>
      <protection locked="0"/>
    </xf>
    <xf numFmtId="178" fontId="0" fillId="0" borderId="30" xfId="0" applyNumberFormat="1" applyFont="1" applyFill="1" applyBorder="1" applyAlignment="1" applyProtection="1">
      <alignment vertical="center"/>
      <protection locked="0"/>
    </xf>
    <xf numFmtId="38" fontId="0" fillId="0" borderId="17" xfId="49" applyFont="1" applyFill="1" applyBorder="1" applyAlignment="1" applyProtection="1">
      <alignment vertical="center"/>
      <protection/>
    </xf>
    <xf numFmtId="178" fontId="0" fillId="0" borderId="31" xfId="0" applyNumberFormat="1" applyFont="1" applyFill="1" applyBorder="1" applyAlignment="1" applyProtection="1">
      <alignment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9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6" sqref="D6"/>
    </sheetView>
  </sheetViews>
  <sheetFormatPr defaultColWidth="9.00390625" defaultRowHeight="13.5"/>
  <cols>
    <col min="1" max="7" width="12.625" style="7" customWidth="1"/>
    <col min="8" max="16384" width="9.00390625" style="7" customWidth="1"/>
  </cols>
  <sheetData>
    <row r="1" spans="1:7" ht="18" customHeight="1">
      <c r="A1" s="6" t="s">
        <v>0</v>
      </c>
      <c r="B1" s="6"/>
      <c r="C1" s="6"/>
      <c r="D1" s="6"/>
      <c r="E1" s="6"/>
      <c r="F1" s="6"/>
      <c r="G1" s="6"/>
    </row>
    <row r="2" spans="1:7" ht="18" customHeight="1" thickBot="1">
      <c r="A2" s="6"/>
      <c r="B2" s="6"/>
      <c r="C2" s="6"/>
      <c r="D2" s="6"/>
      <c r="E2" s="6"/>
      <c r="G2" s="8" t="s">
        <v>24</v>
      </c>
    </row>
    <row r="3" spans="1:7" ht="36" customHeight="1">
      <c r="A3" s="35" t="s">
        <v>1</v>
      </c>
      <c r="B3" s="37" t="s">
        <v>2</v>
      </c>
      <c r="C3" s="43" t="s">
        <v>6</v>
      </c>
      <c r="D3" s="43"/>
      <c r="E3" s="43"/>
      <c r="F3" s="39" t="s">
        <v>7</v>
      </c>
      <c r="G3" s="41" t="s">
        <v>8</v>
      </c>
    </row>
    <row r="4" spans="1:7" ht="18" customHeight="1" thickBot="1">
      <c r="A4" s="36"/>
      <c r="B4" s="38"/>
      <c r="C4" s="9" t="s">
        <v>3</v>
      </c>
      <c r="D4" s="9" t="s">
        <v>4</v>
      </c>
      <c r="E4" s="9" t="s">
        <v>5</v>
      </c>
      <c r="F4" s="40"/>
      <c r="G4" s="42"/>
    </row>
    <row r="5" spans="1:7" ht="18" customHeight="1" thickTop="1">
      <c r="A5" s="1" t="s">
        <v>9</v>
      </c>
      <c r="B5" s="31">
        <v>745180</v>
      </c>
      <c r="C5" s="10">
        <f>SUM(D5:E5)</f>
        <v>2053286</v>
      </c>
      <c r="D5" s="33">
        <v>992638</v>
      </c>
      <c r="E5" s="33">
        <v>1060648</v>
      </c>
      <c r="F5" s="11">
        <v>10621.17</v>
      </c>
      <c r="G5" s="12">
        <f>C5/F5</f>
        <v>193.32013328098506</v>
      </c>
    </row>
    <row r="6" spans="1:7" ht="18" customHeight="1" thickBot="1">
      <c r="A6" s="2" t="s">
        <v>21</v>
      </c>
      <c r="B6" s="13">
        <f>B7+B16</f>
        <v>130638</v>
      </c>
      <c r="C6" s="14">
        <f>C7+C16</f>
        <v>378467</v>
      </c>
      <c r="D6" s="14">
        <f>D7+D16</f>
        <v>183900</v>
      </c>
      <c r="E6" s="14">
        <f>E7+E16</f>
        <v>194567</v>
      </c>
      <c r="F6" s="15">
        <f>F7+F16</f>
        <v>1433.36</v>
      </c>
      <c r="G6" s="16">
        <f>C6/F6</f>
        <v>264.04183177987386</v>
      </c>
    </row>
    <row r="7" spans="1:7" ht="18" customHeight="1" thickBot="1">
      <c r="A7" s="3" t="s">
        <v>22</v>
      </c>
      <c r="B7" s="17">
        <f>SUM(B8:B15)</f>
        <v>107551</v>
      </c>
      <c r="C7" s="18">
        <f>SUM(C8:C15)</f>
        <v>307492</v>
      </c>
      <c r="D7" s="18">
        <f>SUM(D8:D15)</f>
        <v>149567</v>
      </c>
      <c r="E7" s="18">
        <f>SUM(E8:E15)</f>
        <v>157925</v>
      </c>
      <c r="F7" s="19">
        <f>SUM(F8:F15)</f>
        <v>556.71</v>
      </c>
      <c r="G7" s="20">
        <f>C7/F7</f>
        <v>552.337841964398</v>
      </c>
    </row>
    <row r="8" spans="1:7" ht="18" customHeight="1">
      <c r="A8" s="1" t="s">
        <v>10</v>
      </c>
      <c r="B8" s="31">
        <v>60017</v>
      </c>
      <c r="C8" s="10">
        <f>SUM(D8:E8)</f>
        <v>160126</v>
      </c>
      <c r="D8" s="21">
        <v>77585</v>
      </c>
      <c r="E8" s="21">
        <v>82541</v>
      </c>
      <c r="F8" s="22">
        <v>206.52</v>
      </c>
      <c r="G8" s="12">
        <f>C8/F8</f>
        <v>775.353476660856</v>
      </c>
    </row>
    <row r="9" spans="1:7" ht="18" customHeight="1">
      <c r="A9" s="4" t="s">
        <v>23</v>
      </c>
      <c r="B9" s="32">
        <v>11621</v>
      </c>
      <c r="C9" s="23">
        <f aca="true" t="shared" si="0" ref="C9:C15">SUM(D9:E9)</f>
        <v>36487</v>
      </c>
      <c r="D9" s="24">
        <v>17808</v>
      </c>
      <c r="E9" s="24">
        <v>18679</v>
      </c>
      <c r="F9" s="25">
        <v>112.31</v>
      </c>
      <c r="G9" s="26">
        <f>C9/F9</f>
        <v>324.87757100881487</v>
      </c>
    </row>
    <row r="10" spans="1:7" ht="18" customHeight="1">
      <c r="A10" s="4" t="s">
        <v>11</v>
      </c>
      <c r="B10" s="32">
        <v>9558</v>
      </c>
      <c r="C10" s="23">
        <f t="shared" si="0"/>
        <v>30328</v>
      </c>
      <c r="D10" s="24">
        <v>14777</v>
      </c>
      <c r="E10" s="24">
        <v>15551</v>
      </c>
      <c r="F10" s="25">
        <v>72.14</v>
      </c>
      <c r="G10" s="26">
        <f aca="true" t="shared" si="1" ref="G10:G19">C10/F10</f>
        <v>420.40476850568336</v>
      </c>
    </row>
    <row r="11" spans="1:7" ht="18" customHeight="1">
      <c r="A11" s="4" t="s">
        <v>12</v>
      </c>
      <c r="B11" s="32">
        <v>9224</v>
      </c>
      <c r="C11" s="23">
        <f t="shared" si="0"/>
        <v>28206</v>
      </c>
      <c r="D11" s="24">
        <v>13684</v>
      </c>
      <c r="E11" s="24">
        <v>14522</v>
      </c>
      <c r="F11" s="25">
        <v>57.14</v>
      </c>
      <c r="G11" s="26">
        <f t="shared" si="1"/>
        <v>493.6296814840742</v>
      </c>
    </row>
    <row r="12" spans="1:7" ht="18" customHeight="1">
      <c r="A12" s="4" t="s">
        <v>13</v>
      </c>
      <c r="B12" s="32">
        <v>2694</v>
      </c>
      <c r="C12" s="23">
        <f t="shared" si="0"/>
        <v>7670</v>
      </c>
      <c r="D12" s="24">
        <v>3734</v>
      </c>
      <c r="E12" s="24">
        <v>3936</v>
      </c>
      <c r="F12" s="25">
        <v>49.29</v>
      </c>
      <c r="G12" s="26">
        <f t="shared" si="1"/>
        <v>155.60965713126396</v>
      </c>
    </row>
    <row r="13" spans="1:7" ht="18" customHeight="1">
      <c r="A13" s="4" t="s">
        <v>14</v>
      </c>
      <c r="B13" s="32">
        <v>6473</v>
      </c>
      <c r="C13" s="23">
        <f t="shared" si="0"/>
        <v>19569</v>
      </c>
      <c r="D13" s="24">
        <v>9574</v>
      </c>
      <c r="E13" s="24">
        <v>9995</v>
      </c>
      <c r="F13" s="25">
        <v>18.77</v>
      </c>
      <c r="G13" s="26">
        <f t="shared" si="1"/>
        <v>1042.5679275439531</v>
      </c>
    </row>
    <row r="14" spans="1:7" ht="18" customHeight="1">
      <c r="A14" s="4" t="s">
        <v>15</v>
      </c>
      <c r="B14" s="32">
        <v>3071</v>
      </c>
      <c r="C14" s="23">
        <f t="shared" si="0"/>
        <v>10009</v>
      </c>
      <c r="D14" s="24">
        <v>4878</v>
      </c>
      <c r="E14" s="24">
        <v>5131</v>
      </c>
      <c r="F14" s="25">
        <v>22.36</v>
      </c>
      <c r="G14" s="26">
        <f t="shared" si="1"/>
        <v>447.6296958855099</v>
      </c>
    </row>
    <row r="15" spans="1:7" ht="18" customHeight="1" thickBot="1">
      <c r="A15" s="4" t="s">
        <v>16</v>
      </c>
      <c r="B15" s="32">
        <v>4893</v>
      </c>
      <c r="C15" s="23">
        <f t="shared" si="0"/>
        <v>15097</v>
      </c>
      <c r="D15" s="24">
        <v>7527</v>
      </c>
      <c r="E15" s="24">
        <v>7570</v>
      </c>
      <c r="F15" s="25">
        <v>18.18</v>
      </c>
      <c r="G15" s="26">
        <f t="shared" si="1"/>
        <v>830.4180418041805</v>
      </c>
    </row>
    <row r="16" spans="1:7" ht="18" customHeight="1" thickBot="1">
      <c r="A16" s="3" t="s">
        <v>17</v>
      </c>
      <c r="B16" s="17">
        <f>SUM(B17:B19)</f>
        <v>23087</v>
      </c>
      <c r="C16" s="18">
        <f>SUM(C17:C19)</f>
        <v>70975</v>
      </c>
      <c r="D16" s="18">
        <f>SUM(D17:D19)</f>
        <v>34333</v>
      </c>
      <c r="E16" s="18">
        <f>SUM(E17:E19)</f>
        <v>36642</v>
      </c>
      <c r="F16" s="19">
        <f>SUM(F17:F19)</f>
        <v>876.6499999999999</v>
      </c>
      <c r="G16" s="20">
        <f t="shared" si="1"/>
        <v>80.96161523983346</v>
      </c>
    </row>
    <row r="17" spans="1:7" ht="18" customHeight="1">
      <c r="A17" s="1" t="s">
        <v>18</v>
      </c>
      <c r="B17" s="31">
        <v>7681</v>
      </c>
      <c r="C17" s="10">
        <f>SUM(D17:E17)</f>
        <v>22515</v>
      </c>
      <c r="D17" s="21">
        <v>10753</v>
      </c>
      <c r="E17" s="21">
        <v>11762</v>
      </c>
      <c r="F17" s="22">
        <v>803.68</v>
      </c>
      <c r="G17" s="12">
        <f t="shared" si="1"/>
        <v>28.01488154489349</v>
      </c>
    </row>
    <row r="18" spans="1:7" ht="18" customHeight="1">
      <c r="A18" s="4" t="s">
        <v>19</v>
      </c>
      <c r="B18" s="32">
        <v>7431</v>
      </c>
      <c r="C18" s="23">
        <f>SUM(D18:E18)</f>
        <v>23633</v>
      </c>
      <c r="D18" s="24">
        <v>11559</v>
      </c>
      <c r="E18" s="24">
        <v>12074</v>
      </c>
      <c r="F18" s="25">
        <v>34.18</v>
      </c>
      <c r="G18" s="26">
        <f t="shared" si="1"/>
        <v>691.4277355178467</v>
      </c>
    </row>
    <row r="19" spans="1:7" ht="18" customHeight="1" thickBot="1">
      <c r="A19" s="5" t="s">
        <v>20</v>
      </c>
      <c r="B19" s="34">
        <v>7975</v>
      </c>
      <c r="C19" s="27">
        <f>SUM(D19:E19)</f>
        <v>24827</v>
      </c>
      <c r="D19" s="28">
        <v>12021</v>
      </c>
      <c r="E19" s="28">
        <v>12806</v>
      </c>
      <c r="F19" s="29">
        <v>38.79</v>
      </c>
      <c r="G19" s="30">
        <f t="shared" si="1"/>
        <v>640.036091776231</v>
      </c>
    </row>
  </sheetData>
  <sheetProtection/>
  <mergeCells count="5">
    <mergeCell ref="A3:A4"/>
    <mergeCell ref="B3:B4"/>
    <mergeCell ref="F3:F4"/>
    <mergeCell ref="G3:G4"/>
    <mergeCell ref="C3:E3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0" r:id="rId3"/>
  <headerFooter alignWithMargins="0">
    <oddFooter>&amp;L&amp;10西濃地域の公衆衛生2014&amp;C&amp;10－　3　－&amp;R&amp;10第１章　概要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2015-02-27T02:53:56Z</cp:lastPrinted>
  <dcterms:created xsi:type="dcterms:W3CDTF">2007-01-17T08:05:15Z</dcterms:created>
  <dcterms:modified xsi:type="dcterms:W3CDTF">2015-02-27T02:54:00Z</dcterms:modified>
  <cp:category/>
  <cp:version/>
  <cp:contentType/>
  <cp:contentStatus/>
</cp:coreProperties>
</file>