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460" windowHeight="8160" activeTab="0"/>
  </bookViews>
  <sheets>
    <sheet name="推移" sheetId="1" r:id="rId1"/>
    <sheet name="市町村別人口動態" sheetId="2" r:id="rId2"/>
    <sheet name="移動表(男女別）" sheetId="3" r:id="rId3"/>
  </sheets>
  <externalReferences>
    <externalReference r:id="rId6"/>
    <externalReference r:id="rId7"/>
  </externalReferences>
  <definedNames>
    <definedName name="_Parse_Out" hidden="1">#REF!</definedName>
    <definedName name="DAT1">#N/A</definedName>
    <definedName name="DAT2">#N/A</definedName>
    <definedName name="HED1">#N/A</definedName>
    <definedName name="HED2">#N/A</definedName>
    <definedName name="_xlnm.Print_Area" localSheetId="0">'推移'!$A$1:$M$109</definedName>
  </definedNames>
  <calcPr fullCalcOnLoad="1"/>
</workbook>
</file>

<file path=xl/sharedStrings.xml><?xml version="1.0" encoding="utf-8"?>
<sst xmlns="http://schemas.openxmlformats.org/spreadsheetml/2006/main" count="421" uniqueCount="388">
  <si>
    <t>岐阜県人口動態の推移</t>
  </si>
  <si>
    <t>(単位：世帯、人)</t>
  </si>
  <si>
    <t>自　然　動　態</t>
  </si>
  <si>
    <t>社　会　動　態</t>
  </si>
  <si>
    <t>増減の計</t>
  </si>
  <si>
    <t>転    入</t>
  </si>
  <si>
    <t>転    出</t>
  </si>
  <si>
    <t>県外転入</t>
  </si>
  <si>
    <t>　昭和 55 年</t>
  </si>
  <si>
    <t>*</t>
  </si>
  <si>
    <t>　　　     56 年</t>
  </si>
  <si>
    <t>　　　     57 年</t>
  </si>
  <si>
    <t>　　　     58 年</t>
  </si>
  <si>
    <t>　　　     59 年</t>
  </si>
  <si>
    <t>　　　     60 年</t>
  </si>
  <si>
    <t>　　　     61 年</t>
  </si>
  <si>
    <t>　　　     62 年</t>
  </si>
  <si>
    <t>　　　     63 年</t>
  </si>
  <si>
    <t>　平成 元 年</t>
  </si>
  <si>
    <t>　　　 ２ 年</t>
  </si>
  <si>
    <t>　　　 ３ 年</t>
  </si>
  <si>
    <t>　　　 ４ 年</t>
  </si>
  <si>
    <t>　　　 ５ 年</t>
  </si>
  <si>
    <t>　　　 ６ 年</t>
  </si>
  <si>
    <t>　　　 ７ 年</t>
  </si>
  <si>
    <t>　　　 ８ 年</t>
  </si>
  <si>
    <t>　　　 ９ 年</t>
  </si>
  <si>
    <t>　　　     10 年</t>
  </si>
  <si>
    <t>　　　     11 年</t>
  </si>
  <si>
    <t>　　　     12 年</t>
  </si>
  <si>
    <t>　　　     14 年</t>
  </si>
  <si>
    <t>695 773</t>
  </si>
  <si>
    <t>2 113 611</t>
  </si>
  <si>
    <t>　　　     15 年</t>
  </si>
  <si>
    <t>　　　     16 年</t>
  </si>
  <si>
    <t>　　　     17 年</t>
  </si>
  <si>
    <t>　　　　11月</t>
  </si>
  <si>
    <t>８月</t>
  </si>
  <si>
    <t>694 599</t>
  </si>
  <si>
    <t>2 112 308</t>
  </si>
  <si>
    <t>９月</t>
  </si>
  <si>
    <t>695 268</t>
  </si>
  <si>
    <t>2 113 234</t>
  </si>
  <si>
    <t>11月</t>
  </si>
  <si>
    <t>696 474</t>
  </si>
  <si>
    <t>2 114 114</t>
  </si>
  <si>
    <t>696 793</t>
  </si>
  <si>
    <t>2 113 996</t>
  </si>
  <si>
    <t>697 114</t>
  </si>
  <si>
    <t>2 114 124</t>
  </si>
  <si>
    <t>２月</t>
  </si>
  <si>
    <t>2 114 166</t>
  </si>
  <si>
    <t>698 030</t>
  </si>
  <si>
    <t>2 114 263</t>
  </si>
  <si>
    <t>４月</t>
  </si>
  <si>
    <t>697 886</t>
  </si>
  <si>
    <t>2 111 694</t>
  </si>
  <si>
    <t>５月</t>
  </si>
  <si>
    <t>700 842</t>
  </si>
  <si>
    <t>2 113 904</t>
  </si>
  <si>
    <t>６月</t>
  </si>
  <si>
    <t>700 990</t>
  </si>
  <si>
    <t>2 113 734</t>
  </si>
  <si>
    <t>７月</t>
  </si>
  <si>
    <t>700 953</t>
  </si>
  <si>
    <t>2 113 787</t>
  </si>
  <si>
    <t>701 315</t>
  </si>
  <si>
    <t>2 114 161</t>
  </si>
  <si>
    <t>701 848</t>
  </si>
  <si>
    <t>2 114 737</t>
  </si>
  <si>
    <t>2 116 005</t>
  </si>
  <si>
    <t>･･･</t>
  </si>
  <si>
    <t>世帯数</t>
  </si>
  <si>
    <t>男</t>
  </si>
  <si>
    <t>女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</si>
  <si>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</si>
  <si>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</si>
  <si>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</si>
  <si>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</si>
  <si>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</si>
  <si>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</si>
  <si>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</si>
  <si>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</si>
  <si>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</si>
  <si>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</si>
  <si>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</si>
  <si>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</si>
  <si>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</si>
  <si>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</si>
  <si>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</si>
  <si>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</si>
  <si>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</si>
  <si>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</si>
  <si>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</si>
  <si>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</si>
  <si>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</si>
  <si>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</si>
  <si>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</si>
  <si>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</si>
  <si>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</si>
  <si>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</si>
  <si>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</si>
  <si>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</si>
  <si>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</si>
  <si>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</si>
  <si>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</si>
  <si>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</si>
  <si>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</si>
  <si>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</si>
  <si>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</si>
  <si>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</si>
  <si>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</si>
  <si>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</si>
  <si>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</si>
  <si>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</si>
  <si>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</si>
  <si>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</si>
  <si>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</si>
  <si>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</si>
  <si>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</si>
  <si>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</si>
  <si>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</si>
  <si>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</si>
  <si>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</si>
  <si>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</si>
  <si>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</si>
  <si>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</si>
  <si>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</si>
  <si>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</si>
  <si>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</si>
  <si>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</si>
  <si>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</si>
  <si>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区分</t>
  </si>
  <si>
    <t>対前月差</t>
  </si>
  <si>
    <t>対前年</t>
  </si>
  <si>
    <t>同月差</t>
  </si>
  <si>
    <t>人口増減</t>
  </si>
  <si>
    <t>自然動態</t>
  </si>
  <si>
    <t>社会動態</t>
  </si>
  <si>
    <t>総世帯</t>
  </si>
  <si>
    <t xml:space="preserve"> 年 　月</t>
  </si>
  <si>
    <t>世 帯 数</t>
  </si>
  <si>
    <t>人　口</t>
  </si>
  <si>
    <t>出　生</t>
  </si>
  <si>
    <t>死　亡</t>
  </si>
  <si>
    <t>増　減</t>
  </si>
  <si>
    <t>県外転出</t>
  </si>
  <si>
    <t>　　　     13 年</t>
  </si>
  <si>
    <t>688 816</t>
  </si>
  <si>
    <t>*</t>
  </si>
  <si>
    <t>　　　     18 年</t>
  </si>
  <si>
    <t>平成13年10月</t>
  </si>
  <si>
    <t>　　　　12月</t>
  </si>
  <si>
    <t>平成14年１月</t>
  </si>
  <si>
    <t>２月</t>
  </si>
  <si>
    <t>３月</t>
  </si>
  <si>
    <t>1 582</t>
  </si>
  <si>
    <t>1 467</t>
  </si>
  <si>
    <t>12 162</t>
  </si>
  <si>
    <t>6 445</t>
  </si>
  <si>
    <t>16 077</t>
  </si>
  <si>
    <t>10 360</t>
  </si>
  <si>
    <t>△3 800</t>
  </si>
  <si>
    <t>４月</t>
  </si>
  <si>
    <t>690 035</t>
  </si>
  <si>
    <t>2 108 916</t>
  </si>
  <si>
    <t>1 642</t>
  </si>
  <si>
    <t>1 441</t>
  </si>
  <si>
    <t>15 404</t>
  </si>
  <si>
    <t>8 099</t>
  </si>
  <si>
    <t>12 956</t>
  </si>
  <si>
    <t>5 651</t>
  </si>
  <si>
    <t>2 448</t>
  </si>
  <si>
    <t>2 649</t>
  </si>
  <si>
    <t>５月</t>
  </si>
  <si>
    <t>1 662</t>
  </si>
  <si>
    <t>6 561</t>
  </si>
  <si>
    <t>3 510</t>
  </si>
  <si>
    <t>6 873</t>
  </si>
  <si>
    <t>3 822</t>
  </si>
  <si>
    <t>△312</t>
  </si>
  <si>
    <t>△30</t>
  </si>
  <si>
    <t>６月</t>
  </si>
  <si>
    <t>693 727</t>
  </si>
  <si>
    <t>2 111 535</t>
  </si>
  <si>
    <t>1 434</t>
  </si>
  <si>
    <t xml:space="preserve"> 1 220</t>
  </si>
  <si>
    <t>5 445</t>
  </si>
  <si>
    <t>2 824</t>
  </si>
  <si>
    <t>5 622</t>
  </si>
  <si>
    <t>3 001</t>
  </si>
  <si>
    <t>△177</t>
  </si>
  <si>
    <t>７月</t>
  </si>
  <si>
    <t>694 076</t>
  </si>
  <si>
    <t>2 111 572</t>
  </si>
  <si>
    <t>1 893</t>
  </si>
  <si>
    <t>1 416</t>
  </si>
  <si>
    <t>6 501</t>
  </si>
  <si>
    <t>3 590</t>
  </si>
  <si>
    <t>6 242</t>
  </si>
  <si>
    <t>3 331</t>
  </si>
  <si>
    <t>1 731</t>
  </si>
  <si>
    <t>1 247</t>
  </si>
  <si>
    <t>6 716</t>
  </si>
  <si>
    <t>1 794</t>
  </si>
  <si>
    <t>1 283</t>
  </si>
  <si>
    <t>6 029</t>
  </si>
  <si>
    <t>△134</t>
  </si>
  <si>
    <t>平成14年10月</t>
  </si>
  <si>
    <t>1 579</t>
  </si>
  <si>
    <t>1 519</t>
  </si>
  <si>
    <t>5 881</t>
  </si>
  <si>
    <t>2 878</t>
  </si>
  <si>
    <t>6 059</t>
  </si>
  <si>
    <t>3 056</t>
  </si>
  <si>
    <t>△ 178</t>
  </si>
  <si>
    <t>△ 118</t>
  </si>
  <si>
    <t>12月</t>
  </si>
  <si>
    <t>1 561</t>
  </si>
  <si>
    <t>1 439</t>
  </si>
  <si>
    <t>6 129</t>
  </si>
  <si>
    <t>3 379</t>
  </si>
  <si>
    <t>6 123</t>
  </si>
  <si>
    <t>3 373</t>
  </si>
  <si>
    <t>平成15年１月</t>
  </si>
  <si>
    <t>1 795</t>
  </si>
  <si>
    <t>1 951</t>
  </si>
  <si>
    <t>△156</t>
  </si>
  <si>
    <t>5 954</t>
  </si>
  <si>
    <t>3 255</t>
  </si>
  <si>
    <t>5 756</t>
  </si>
  <si>
    <t>3 057</t>
  </si>
  <si>
    <t>1 507</t>
  </si>
  <si>
    <t>1 602</t>
  </si>
  <si>
    <t>△95</t>
  </si>
  <si>
    <t>6 623</t>
  </si>
  <si>
    <t>3 762</t>
  </si>
  <si>
    <t>6 431</t>
  </si>
  <si>
    <t>3 570</t>
  </si>
  <si>
    <t>３月</t>
  </si>
  <si>
    <t>1 646</t>
  </si>
  <si>
    <t>1 594</t>
  </si>
  <si>
    <t>14 237</t>
  </si>
  <si>
    <t>7 578</t>
  </si>
  <si>
    <t>16  858</t>
  </si>
  <si>
    <t>10 199</t>
  </si>
  <si>
    <t>△2 621</t>
  </si>
  <si>
    <t>△2 569</t>
  </si>
  <si>
    <t>1 541</t>
  </si>
  <si>
    <t>1 432</t>
  </si>
  <si>
    <t>13 900</t>
  </si>
  <si>
    <t>7 596</t>
  </si>
  <si>
    <t>11 799</t>
  </si>
  <si>
    <t>5 495</t>
  </si>
  <si>
    <t>2 101</t>
  </si>
  <si>
    <t>2 210</t>
  </si>
  <si>
    <t>1 602</t>
  </si>
  <si>
    <t>1 303</t>
  </si>
  <si>
    <t>6 238</t>
  </si>
  <si>
    <t>3 375</t>
  </si>
  <si>
    <t>6 707</t>
  </si>
  <si>
    <t>3 844</t>
  </si>
  <si>
    <t>△469</t>
  </si>
  <si>
    <t>△170</t>
  </si>
  <si>
    <t>1 626</t>
  </si>
  <si>
    <t>1 234</t>
  </si>
  <si>
    <t>5 934</t>
  </si>
  <si>
    <t>3 200</t>
  </si>
  <si>
    <t>6 273</t>
  </si>
  <si>
    <t>3 539</t>
  </si>
  <si>
    <t>△339</t>
  </si>
  <si>
    <t>1 679</t>
  </si>
  <si>
    <t>1 279</t>
  </si>
  <si>
    <t>6 557</t>
  </si>
  <si>
    <t>3 613</t>
  </si>
  <si>
    <t>6 583</t>
  </si>
  <si>
    <t>3 639</t>
  </si>
  <si>
    <t>△26</t>
  </si>
  <si>
    <t>1 627</t>
  </si>
  <si>
    <t>1 231</t>
  </si>
  <si>
    <t>6 545</t>
  </si>
  <si>
    <t>3 733</t>
  </si>
  <si>
    <t>6 365</t>
  </si>
  <si>
    <t>3 553</t>
  </si>
  <si>
    <t>1 665</t>
  </si>
  <si>
    <t>1 296</t>
  </si>
  <si>
    <t>6 562</t>
  </si>
  <si>
    <t>3 751</t>
  </si>
  <si>
    <t>6 332</t>
  </si>
  <si>
    <t>3 521</t>
  </si>
  <si>
    <t>平成15年10月</t>
  </si>
  <si>
    <t>2 115 336</t>
  </si>
  <si>
    <t>　　　     11 月</t>
  </si>
  <si>
    <t>　　　     12 月</t>
  </si>
  <si>
    <t>△128</t>
  </si>
  <si>
    <t>△45</t>
  </si>
  <si>
    <t>平成16年１月</t>
  </si>
  <si>
    <t>△273</t>
  </si>
  <si>
    <t>２月</t>
  </si>
  <si>
    <t>704 817</t>
  </si>
  <si>
    <t>2 116 695</t>
  </si>
  <si>
    <t>1 518</t>
  </si>
  <si>
    <t>1 613</t>
  </si>
  <si>
    <t>6 229</t>
  </si>
  <si>
    <t>3 551</t>
  </si>
  <si>
    <t>6 109</t>
  </si>
  <si>
    <t>3 431</t>
  </si>
  <si>
    <t>３月</t>
  </si>
  <si>
    <t>1 675</t>
  </si>
  <si>
    <t>1 667</t>
  </si>
  <si>
    <t>△3 157</t>
  </si>
  <si>
    <t>　　　     ４月</t>
  </si>
  <si>
    <t>1 537</t>
  </si>
  <si>
    <t>1 474</t>
  </si>
  <si>
    <t>7 496</t>
  </si>
  <si>
    <t>11 887</t>
  </si>
  <si>
    <t>5 327</t>
  </si>
  <si>
    <t>2 169</t>
  </si>
  <si>
    <t>2 232</t>
  </si>
  <si>
    <t>　　　     ５月</t>
  </si>
  <si>
    <t>△5</t>
  </si>
  <si>
    <t>８月</t>
  </si>
  <si>
    <t>平成16年10月</t>
  </si>
  <si>
    <t>　　　     11月</t>
  </si>
  <si>
    <t>　　　     12月</t>
  </si>
  <si>
    <t>　　　     平成17年１月</t>
  </si>
  <si>
    <t>　　　     ２月</t>
  </si>
  <si>
    <t>　　　     ３月</t>
  </si>
  <si>
    <r>
      <t>　　　     ６月</t>
    </r>
  </si>
  <si>
    <t>　　　     ７月</t>
  </si>
  <si>
    <r>
      <t>　　　     ８月</t>
    </r>
  </si>
  <si>
    <r>
      <t>　　　     ９月</t>
    </r>
  </si>
  <si>
    <r>
      <t>　　　     平成17年10月</t>
    </r>
  </si>
  <si>
    <t>1 471</t>
  </si>
  <si>
    <r>
      <t>　　　     11月</t>
    </r>
  </si>
  <si>
    <r>
      <t>　　　     平成18年１月</t>
    </r>
  </si>
  <si>
    <r>
      <t>　　　     ２月</t>
    </r>
  </si>
  <si>
    <r>
      <t>　　　     ４月</t>
    </r>
  </si>
  <si>
    <r>
      <t>　　　  ５月</t>
    </r>
  </si>
  <si>
    <t>　　　  ６月</t>
  </si>
  <si>
    <t>　　　  ７月</t>
  </si>
  <si>
    <t>　　　８月</t>
  </si>
  <si>
    <t>　　　  ９月</t>
  </si>
  <si>
    <t>平成18年10月</t>
  </si>
  <si>
    <t>　　　  11月</t>
  </si>
  <si>
    <t>　　　  12月</t>
  </si>
  <si>
    <t>　　　 平成19年１月</t>
  </si>
  <si>
    <t>　　　 ２月</t>
  </si>
  <si>
    <t>　　　 ３月</t>
  </si>
  <si>
    <t>　　４月</t>
  </si>
  <si>
    <t>９月</t>
  </si>
  <si>
    <t>10月</t>
  </si>
  <si>
    <t>注意　１）　推計人口、世帯数は国勢調査結果（確定値）を基準値として毎月の動態数を加減して算出したものである。</t>
  </si>
  <si>
    <t>　　　２）　各年の動態は、前年１０月１日から当年９月３０日までの１年間の合計である。</t>
  </si>
  <si>
    <t>　　　３）　＊印は、国勢調査人口と岐阜県人口動態統計調査推計人口との差を含む。また、平成１７年には山口村の越県合併による増加を含む。</t>
  </si>
  <si>
    <t>　市町村別推計人口世帯数・人口動態</t>
  </si>
  <si>
    <t>平成19年9月分</t>
  </si>
  <si>
    <t>(単位：世帯、人)</t>
  </si>
  <si>
    <t>市町村</t>
  </si>
  <si>
    <t>人　　口</t>
  </si>
  <si>
    <t>自   然   動   態</t>
  </si>
  <si>
    <t>社   会   動   態</t>
  </si>
  <si>
    <t>差引計</t>
  </si>
  <si>
    <t>自然動態順位</t>
  </si>
  <si>
    <t>社会動態順位</t>
  </si>
  <si>
    <t>動態増減順位</t>
  </si>
  <si>
    <t>総数</t>
  </si>
  <si>
    <t>差引</t>
  </si>
  <si>
    <t>郡       計</t>
  </si>
  <si>
    <t>　　注意　人口及び世帯数については、平成１７年国勢調査結果（確定値）を基準値としている。</t>
  </si>
  <si>
    <t>　　　　　社会動態（転入及び転出）の県計、市計、郡計及び各郡はこれらを積み上げた数値であり、各域内の市町村間移動を含む。</t>
  </si>
  <si>
    <t>　　　　　人口及び世帯数は、１月１日現在を示す。ただし、１月１日に岐阜市と合併した柳津町については、動態結果を示すために人口・世帯数を岐阜市の外数で示している。</t>
  </si>
  <si>
    <t>　　　　　人口及び世帯数は、10月１日現在を示す。</t>
  </si>
  <si>
    <t>　　　 　　　　</t>
  </si>
  <si>
    <t>（単位：人、世帯）</t>
  </si>
  <si>
    <t>総人口</t>
  </si>
  <si>
    <t>男</t>
  </si>
  <si>
    <t>女</t>
  </si>
  <si>
    <t>出    生</t>
  </si>
  <si>
    <t>死　　亡</t>
  </si>
  <si>
    <t>転　　入</t>
  </si>
  <si>
    <t>転　　出</t>
  </si>
  <si>
    <t>　注）　　（　　）内は、県外との転入・転出。</t>
  </si>
  <si>
    <t>平成19年9月移動分（平成19年10月1日現在）</t>
  </si>
  <si>
    <t>平成19年</t>
  </si>
  <si>
    <t>平成18年</t>
  </si>
  <si>
    <t>9　月中</t>
  </si>
  <si>
    <t>8　月中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</si>
</sst>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¥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  <numFmt numFmtId="209" formatCode="#\ ###\ ##0;&quot;△&quot;#\ ###\ ##0;0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7"/>
      <name val="ＭＳ Ｐ明朝"/>
      <family val="1"/>
    </font>
    <font>
      <b/>
      <sz val="16"/>
      <name val="ＭＳ 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3" fontId="2" fillId="0" borderId="0" xfId="63" applyNumberFormat="1" applyFont="1">
      <alignment/>
      <protection/>
    </xf>
    <xf numFmtId="3" fontId="2" fillId="0" borderId="0" xfId="63" applyNumberFormat="1" applyFont="1" applyProtection="1">
      <alignment/>
      <protection locked="0"/>
    </xf>
    <xf numFmtId="3" fontId="7" fillId="0" borderId="10" xfId="63" applyNumberFormat="1" applyFont="1" applyBorder="1" applyProtection="1">
      <alignment/>
      <protection locked="0"/>
    </xf>
    <xf numFmtId="3" fontId="7" fillId="0" borderId="10" xfId="63" applyNumberFormat="1" applyFont="1" applyBorder="1">
      <alignment/>
      <protection/>
    </xf>
    <xf numFmtId="3" fontId="7" fillId="0" borderId="0" xfId="63" applyNumberFormat="1" applyFont="1" applyBorder="1" applyProtection="1">
      <alignment/>
      <protection locked="0"/>
    </xf>
    <xf numFmtId="3" fontId="7" fillId="0" borderId="0" xfId="63" applyNumberFormat="1" applyFont="1" applyProtection="1">
      <alignment/>
      <protection locked="0"/>
    </xf>
    <xf numFmtId="3" fontId="7" fillId="0" borderId="0" xfId="63" applyNumberFormat="1" applyFont="1">
      <alignment/>
      <protection/>
    </xf>
    <xf numFmtId="3" fontId="9" fillId="0" borderId="0" xfId="63" applyNumberFormat="1" applyFont="1" applyBorder="1" applyAlignment="1" applyProtection="1">
      <alignment horizontal="center" vertical="center"/>
      <protection locked="0"/>
    </xf>
    <xf numFmtId="3" fontId="9" fillId="0" borderId="0" xfId="63" applyNumberFormat="1" applyFont="1" applyAlignment="1" applyProtection="1">
      <alignment horizontal="center" vertical="center"/>
      <protection locked="0"/>
    </xf>
    <xf numFmtId="3" fontId="9" fillId="0" borderId="0" xfId="63" applyNumberFormat="1" applyFont="1" applyAlignment="1">
      <alignment horizontal="center" vertical="center"/>
      <protection/>
    </xf>
    <xf numFmtId="3" fontId="9" fillId="0" borderId="11" xfId="63" applyNumberFormat="1" applyFont="1" applyBorder="1" applyAlignment="1" applyProtection="1">
      <alignment vertical="center"/>
      <protection locked="0"/>
    </xf>
    <xf numFmtId="3" fontId="9" fillId="0" borderId="12" xfId="63" applyNumberFormat="1" applyFont="1" applyBorder="1" applyAlignment="1" applyProtection="1">
      <alignment horizontal="center" vertical="center"/>
      <protection locked="0"/>
    </xf>
    <xf numFmtId="3" fontId="9" fillId="0" borderId="13" xfId="63" applyNumberFormat="1" applyFont="1" applyBorder="1" applyAlignment="1" applyProtection="1">
      <alignment vertical="center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3" fontId="9" fillId="0" borderId="0" xfId="63" applyNumberFormat="1" applyFont="1" applyAlignment="1" applyProtection="1">
      <alignment vertical="center"/>
      <protection locked="0"/>
    </xf>
    <xf numFmtId="3" fontId="9" fillId="0" borderId="0" xfId="63" applyNumberFormat="1" applyFont="1" applyAlignment="1">
      <alignment vertical="center"/>
      <protection/>
    </xf>
    <xf numFmtId="3" fontId="9" fillId="0" borderId="14" xfId="63" applyNumberFormat="1" applyFont="1" applyBorder="1" applyAlignment="1" applyProtection="1">
      <alignment horizontal="right" vertical="center"/>
      <protection locked="0"/>
    </xf>
    <xf numFmtId="184" fontId="9" fillId="0" borderId="0" xfId="63" applyNumberFormat="1" applyFont="1" applyBorder="1" applyAlignment="1">
      <alignment horizontal="right" vertical="center"/>
      <protection/>
    </xf>
    <xf numFmtId="184" fontId="9" fillId="0" borderId="0" xfId="63" applyNumberFormat="1" applyFont="1" applyBorder="1" applyAlignment="1" applyProtection="1">
      <alignment horizontal="right" vertical="center"/>
      <protection locked="0"/>
    </xf>
    <xf numFmtId="184" fontId="9" fillId="0" borderId="0" xfId="63" applyNumberFormat="1" applyFont="1" applyAlignment="1" applyProtection="1">
      <alignment horizontal="right" vertical="center"/>
      <protection locked="0"/>
    </xf>
    <xf numFmtId="3" fontId="9" fillId="0" borderId="0" xfId="63" applyNumberFormat="1" applyFont="1" applyBorder="1" applyAlignment="1">
      <alignment vertical="center"/>
      <protection/>
    </xf>
    <xf numFmtId="184" fontId="9" fillId="0" borderId="0" xfId="63" applyNumberFormat="1" applyFont="1" applyAlignment="1">
      <alignment horizontal="right" vertical="center"/>
      <protection/>
    </xf>
    <xf numFmtId="184" fontId="10" fillId="0" borderId="0" xfId="63" applyNumberFormat="1" applyFont="1" applyBorder="1" applyAlignment="1">
      <alignment horizontal="right" vertical="center"/>
      <protection/>
    </xf>
    <xf numFmtId="182" fontId="10" fillId="0" borderId="0" xfId="63" applyNumberFormat="1" applyFont="1" applyBorder="1" applyAlignment="1">
      <alignment horizontal="right" vertical="center"/>
      <protection/>
    </xf>
    <xf numFmtId="184" fontId="10" fillId="0" borderId="0" xfId="63" applyNumberFormat="1" applyFont="1" applyBorder="1" applyAlignment="1" applyProtection="1">
      <alignment horizontal="right" vertical="center"/>
      <protection locked="0"/>
    </xf>
    <xf numFmtId="3" fontId="11" fillId="0" borderId="0" xfId="63" applyNumberFormat="1" applyFont="1" applyBorder="1" applyAlignment="1">
      <alignment vertical="center"/>
      <protection/>
    </xf>
    <xf numFmtId="3" fontId="11" fillId="0" borderId="0" xfId="63" applyNumberFormat="1" applyFont="1" applyAlignment="1">
      <alignment vertical="center"/>
      <protection/>
    </xf>
    <xf numFmtId="184" fontId="9" fillId="0" borderId="0" xfId="63" applyNumberFormat="1" applyFont="1" applyBorder="1" applyAlignment="1">
      <alignment vertical="center"/>
      <protection/>
    </xf>
    <xf numFmtId="184" fontId="9" fillId="0" borderId="0" xfId="63" applyNumberFormat="1" applyFont="1" applyAlignment="1">
      <alignment vertical="center"/>
      <protection/>
    </xf>
    <xf numFmtId="184" fontId="9" fillId="0" borderId="0" xfId="49" applyNumberFormat="1" applyFont="1" applyBorder="1" applyAlignment="1">
      <alignment horizontal="right" vertical="center"/>
    </xf>
    <xf numFmtId="184" fontId="12" fillId="0" borderId="0" xfId="63" applyNumberFormat="1" applyFont="1" applyBorder="1" applyAlignment="1" applyProtection="1">
      <alignment horizontal="right" vertical="center"/>
      <protection locked="0"/>
    </xf>
    <xf numFmtId="3" fontId="9" fillId="0" borderId="15" xfId="63" applyNumberFormat="1" applyFont="1" applyBorder="1" applyAlignment="1" applyProtection="1">
      <alignment horizontal="right" vertical="center"/>
      <protection locked="0"/>
    </xf>
    <xf numFmtId="182" fontId="9" fillId="0" borderId="0" xfId="63" applyNumberFormat="1" applyFont="1" applyBorder="1" applyAlignment="1">
      <alignment horizontal="right" vertical="center"/>
      <protection/>
    </xf>
    <xf numFmtId="182" fontId="9" fillId="0" borderId="0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91" fontId="10" fillId="0" borderId="0" xfId="63" applyNumberFormat="1" applyFont="1" applyBorder="1" applyAlignment="1" applyProtection="1">
      <alignment horizontal="right" vertical="center"/>
      <protection locked="0"/>
    </xf>
    <xf numFmtId="191" fontId="9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191" fontId="13" fillId="0" borderId="0" xfId="0" applyNumberFormat="1" applyFont="1" applyFill="1" applyBorder="1" applyAlignment="1">
      <alignment horizontal="right" vertical="center"/>
    </xf>
    <xf numFmtId="191" fontId="14" fillId="0" borderId="0" xfId="0" applyNumberFormat="1" applyFont="1" applyFill="1" applyBorder="1" applyAlignment="1">
      <alignment horizontal="right" vertical="center"/>
    </xf>
    <xf numFmtId="3" fontId="13" fillId="0" borderId="16" xfId="63" applyNumberFormat="1" applyFont="1" applyBorder="1" applyAlignment="1" applyProtection="1">
      <alignment horizontal="right" vertical="center"/>
      <protection locked="0"/>
    </xf>
    <xf numFmtId="182" fontId="13" fillId="0" borderId="17" xfId="63" applyNumberFormat="1" applyFont="1" applyBorder="1" applyAlignment="1">
      <alignment horizontal="right" vertical="center"/>
      <protection/>
    </xf>
    <xf numFmtId="182" fontId="13" fillId="0" borderId="17" xfId="49" applyNumberFormat="1" applyFont="1" applyBorder="1" applyAlignment="1">
      <alignment horizontal="right" vertical="center"/>
    </xf>
    <xf numFmtId="184" fontId="15" fillId="0" borderId="17" xfId="63" applyNumberFormat="1" applyFont="1" applyBorder="1" applyAlignment="1" applyProtection="1">
      <alignment horizontal="right" vertical="center"/>
      <protection locked="0"/>
    </xf>
    <xf numFmtId="3" fontId="8" fillId="0" borderId="0" xfId="63" applyNumberFormat="1" applyFont="1" applyAlignment="1" applyProtection="1">
      <alignment vertical="center"/>
      <protection locked="0"/>
    </xf>
    <xf numFmtId="3" fontId="7" fillId="0" borderId="0" xfId="63" applyNumberFormat="1" applyFont="1" applyAlignment="1" applyProtection="1">
      <alignment vertical="center"/>
      <protection locked="0"/>
    </xf>
    <xf numFmtId="3" fontId="7" fillId="0" borderId="0" xfId="63" applyNumberFormat="1" applyFont="1" applyAlignment="1">
      <alignment vertical="center"/>
      <protection/>
    </xf>
    <xf numFmtId="3" fontId="7" fillId="0" borderId="0" xfId="63" applyNumberFormat="1" applyFont="1" applyBorder="1" applyAlignment="1">
      <alignment vertical="center"/>
      <protection/>
    </xf>
    <xf numFmtId="184" fontId="2" fillId="0" borderId="0" xfId="62" applyNumberFormat="1" applyFont="1">
      <alignment/>
      <protection/>
    </xf>
    <xf numFmtId="0" fontId="2" fillId="0" borderId="0" xfId="62" applyFont="1">
      <alignment/>
      <protection/>
    </xf>
    <xf numFmtId="184" fontId="9" fillId="0" borderId="18" xfId="64" applyNumberFormat="1" applyFont="1" applyBorder="1" applyAlignment="1">
      <alignment/>
      <protection/>
    </xf>
    <xf numFmtId="0" fontId="18" fillId="0" borderId="18" xfId="0" applyFont="1" applyBorder="1" applyAlignment="1">
      <alignment/>
    </xf>
    <xf numFmtId="184" fontId="11" fillId="0" borderId="18" xfId="64" applyNumberFormat="1" applyFont="1" applyBorder="1" applyAlignment="1" applyProtection="1">
      <alignment/>
      <protection/>
    </xf>
    <xf numFmtId="184" fontId="8" fillId="0" borderId="18" xfId="64" applyNumberFormat="1" applyFont="1" applyBorder="1" applyAlignment="1" applyProtection="1">
      <alignment/>
      <protection/>
    </xf>
    <xf numFmtId="184" fontId="9" fillId="0" borderId="19" xfId="64" applyNumberFormat="1" applyFont="1" applyBorder="1" applyAlignment="1" applyProtection="1">
      <alignment vertical="center"/>
      <protection locked="0"/>
    </xf>
    <xf numFmtId="184" fontId="9" fillId="0" borderId="20" xfId="64" applyNumberFormat="1" applyFont="1" applyBorder="1" applyAlignment="1">
      <alignment horizontal="center" vertical="center"/>
      <protection/>
    </xf>
    <xf numFmtId="184" fontId="9" fillId="0" borderId="21" xfId="64" applyNumberFormat="1" applyFont="1" applyBorder="1" applyAlignment="1">
      <alignment vertical="center"/>
      <protection/>
    </xf>
    <xf numFmtId="184" fontId="9" fillId="0" borderId="17" xfId="64" applyNumberFormat="1" applyFont="1" applyBorder="1" applyAlignment="1" applyProtection="1">
      <alignment horizontal="center" vertical="center"/>
      <protection/>
    </xf>
    <xf numFmtId="184" fontId="9" fillId="0" borderId="22" xfId="64" applyNumberFormat="1" applyFont="1" applyBorder="1" applyAlignment="1" applyProtection="1">
      <alignment horizontal="center" vertical="center"/>
      <protection/>
    </xf>
    <xf numFmtId="184" fontId="9" fillId="0" borderId="12" xfId="64" applyNumberFormat="1" applyFont="1" applyBorder="1" applyAlignment="1" applyProtection="1">
      <alignment horizontal="center" vertical="center"/>
      <protection/>
    </xf>
    <xf numFmtId="184" fontId="9" fillId="0" borderId="17" xfId="64" applyNumberFormat="1" applyFont="1" applyBorder="1" applyAlignment="1">
      <alignment horizontal="center" vertical="center"/>
      <protection/>
    </xf>
    <xf numFmtId="184" fontId="9" fillId="0" borderId="23" xfId="64" applyNumberFormat="1" applyFont="1" applyBorder="1" applyAlignment="1">
      <alignment horizontal="center" vertical="center"/>
      <protection/>
    </xf>
    <xf numFmtId="191" fontId="11" fillId="0" borderId="24" xfId="64" applyNumberFormat="1" applyFont="1" applyBorder="1" applyAlignment="1">
      <alignment vertical="center"/>
      <protection/>
    </xf>
    <xf numFmtId="191" fontId="11" fillId="0" borderId="0" xfId="64" applyNumberFormat="1" applyFont="1" applyAlignment="1">
      <alignment vertical="center"/>
      <protection/>
    </xf>
    <xf numFmtId="0" fontId="2" fillId="33" borderId="0" xfId="62" applyFont="1" applyFill="1">
      <alignment/>
      <protection/>
    </xf>
    <xf numFmtId="0" fontId="19" fillId="33" borderId="0" xfId="62" applyFont="1" applyFill="1">
      <alignment/>
      <protection/>
    </xf>
    <xf numFmtId="191" fontId="11" fillId="0" borderId="25" xfId="64" applyNumberFormat="1" applyFont="1" applyBorder="1" applyAlignment="1">
      <alignment vertical="center"/>
      <protection/>
    </xf>
    <xf numFmtId="184" fontId="9" fillId="0" borderId="0" xfId="64" applyNumberFormat="1" applyFont="1" applyBorder="1" applyAlignment="1">
      <alignment vertical="center"/>
      <protection/>
    </xf>
    <xf numFmtId="184" fontId="9" fillId="0" borderId="0" xfId="64" applyNumberFormat="1" applyFont="1" applyAlignment="1">
      <alignment vertical="center"/>
      <protection/>
    </xf>
    <xf numFmtId="191" fontId="9" fillId="0" borderId="25" xfId="64" applyNumberFormat="1" applyFont="1" applyBorder="1" applyAlignment="1" applyProtection="1">
      <alignment vertical="center"/>
      <protection/>
    </xf>
    <xf numFmtId="191" fontId="9" fillId="0" borderId="0" xfId="64" applyNumberFormat="1" applyFont="1" applyBorder="1" applyAlignment="1" applyProtection="1">
      <alignment vertical="center"/>
      <protection/>
    </xf>
    <xf numFmtId="0" fontId="19" fillId="0" borderId="0" xfId="62" applyFont="1">
      <alignment/>
      <protection/>
    </xf>
    <xf numFmtId="184" fontId="9" fillId="0" borderId="0" xfId="64" applyNumberFormat="1" applyFont="1" applyBorder="1" applyAlignment="1" applyProtection="1">
      <alignment vertical="center"/>
      <protection/>
    </xf>
    <xf numFmtId="184" fontId="9" fillId="0" borderId="25" xfId="64" applyNumberFormat="1" applyFont="1" applyBorder="1" applyAlignment="1">
      <alignment vertical="center"/>
      <protection/>
    </xf>
    <xf numFmtId="184" fontId="9" fillId="0" borderId="26" xfId="64" applyNumberFormat="1" applyFont="1" applyBorder="1" applyAlignment="1">
      <alignment vertical="center"/>
      <protection/>
    </xf>
    <xf numFmtId="184" fontId="9" fillId="0" borderId="27" xfId="64" applyNumberFormat="1" applyFont="1" applyBorder="1" applyAlignment="1">
      <alignment vertical="center"/>
      <protection/>
    </xf>
    <xf numFmtId="184" fontId="9" fillId="0" borderId="26" xfId="64" applyNumberFormat="1" applyFont="1" applyBorder="1" applyAlignment="1" applyProtection="1">
      <alignment vertical="center"/>
      <protection/>
    </xf>
    <xf numFmtId="191" fontId="15" fillId="0" borderId="26" xfId="63" applyNumberFormat="1" applyFont="1" applyBorder="1" applyAlignment="1" applyProtection="1">
      <alignment horizontal="right" vertical="center"/>
      <protection locked="0"/>
    </xf>
    <xf numFmtId="184" fontId="8" fillId="0" borderId="0" xfId="64" applyNumberFormat="1" applyFont="1" applyBorder="1">
      <alignment/>
      <protection/>
    </xf>
    <xf numFmtId="184" fontId="20" fillId="0" borderId="0" xfId="64" applyNumberFormat="1" applyFont="1" applyBorder="1" applyAlignment="1" applyProtection="1">
      <alignment horizontal="left"/>
      <protection/>
    </xf>
    <xf numFmtId="184" fontId="8" fillId="0" borderId="0" xfId="64" applyNumberFormat="1" applyFont="1" applyBorder="1" applyAlignment="1">
      <alignment horizontal="right"/>
      <protection/>
    </xf>
    <xf numFmtId="184" fontId="8" fillId="0" borderId="0" xfId="64" applyNumberFormat="1" applyFont="1" applyAlignment="1">
      <alignment horizontal="right"/>
      <protection/>
    </xf>
    <xf numFmtId="184" fontId="8" fillId="0" borderId="0" xfId="64" applyNumberFormat="1" applyFont="1" applyBorder="1" applyAlignment="1" applyProtection="1">
      <alignment horizontal="right"/>
      <protection/>
    </xf>
    <xf numFmtId="184" fontId="8" fillId="0" borderId="0" xfId="64" applyNumberFormat="1" applyFont="1">
      <alignment/>
      <protection/>
    </xf>
    <xf numFmtId="184" fontId="21" fillId="0" borderId="0" xfId="64" applyNumberFormat="1" applyFont="1" applyProtection="1">
      <alignment/>
      <protection/>
    </xf>
    <xf numFmtId="184" fontId="8" fillId="0" borderId="0" xfId="64" applyNumberFormat="1" applyFont="1" applyBorder="1" applyAlignment="1" applyProtection="1">
      <alignment horizontal="left"/>
      <protection/>
    </xf>
    <xf numFmtId="0" fontId="22" fillId="0" borderId="0" xfId="62" applyFont="1">
      <alignment/>
      <protection/>
    </xf>
    <xf numFmtId="56" fontId="23" fillId="0" borderId="0" xfId="61" applyNumberFormat="1" applyFont="1" applyProtection="1">
      <alignment vertical="center"/>
      <protection locked="0"/>
    </xf>
    <xf numFmtId="58" fontId="23" fillId="0" borderId="0" xfId="61" applyNumberFormat="1" applyFont="1" applyProtection="1" quotePrefix="1">
      <alignment vertical="center"/>
      <protection locked="0"/>
    </xf>
    <xf numFmtId="0" fontId="23" fillId="0" borderId="0" xfId="61" applyNumberFormat="1" applyFont="1">
      <alignment vertical="center"/>
      <protection/>
    </xf>
    <xf numFmtId="0" fontId="8" fillId="0" borderId="0" xfId="61" applyNumberFormat="1" applyFont="1" applyAlignment="1">
      <alignment horizontal="center" vertical="center"/>
      <protection/>
    </xf>
    <xf numFmtId="0" fontId="26" fillId="0" borderId="28" xfId="61" applyNumberFormat="1" applyFont="1" applyBorder="1" applyAlignment="1">
      <alignment horizontal="distributed" vertical="center"/>
      <protection/>
    </xf>
    <xf numFmtId="0" fontId="8" fillId="0" borderId="29" xfId="61" applyNumberFormat="1" applyFont="1" applyBorder="1" applyAlignment="1">
      <alignment horizontal="distributed" vertical="center"/>
      <protection/>
    </xf>
    <xf numFmtId="0" fontId="8" fillId="0" borderId="28" xfId="61" applyNumberFormat="1" applyFont="1" applyBorder="1" applyAlignment="1">
      <alignment horizontal="distributed" vertical="center"/>
      <protection/>
    </xf>
    <xf numFmtId="0" fontId="26" fillId="0" borderId="22" xfId="61" applyNumberFormat="1" applyFont="1" applyBorder="1" applyAlignment="1">
      <alignment horizontal="distributed" vertical="center"/>
      <protection/>
    </xf>
    <xf numFmtId="0" fontId="8" fillId="0" borderId="30" xfId="61" applyNumberFormat="1" applyFont="1" applyBorder="1" applyAlignment="1">
      <alignment horizontal="distributed" vertical="center"/>
      <protection/>
    </xf>
    <xf numFmtId="0" fontId="8" fillId="0" borderId="22" xfId="61" applyNumberFormat="1" applyFont="1" applyBorder="1" applyAlignment="1">
      <alignment horizontal="distributed" vertical="center"/>
      <protection/>
    </xf>
    <xf numFmtId="0" fontId="21" fillId="0" borderId="31" xfId="61" applyFont="1" applyBorder="1" applyAlignment="1">
      <alignment horizontal="distributed" vertical="center"/>
      <protection/>
    </xf>
    <xf numFmtId="191" fontId="27" fillId="0" borderId="32" xfId="61" applyNumberFormat="1" applyFont="1" applyBorder="1" applyAlignment="1">
      <alignment horizontal="right" vertical="center"/>
      <protection/>
    </xf>
    <xf numFmtId="191" fontId="21" fillId="0" borderId="32" xfId="61" applyNumberFormat="1" applyFont="1" applyBorder="1" applyAlignment="1">
      <alignment horizontal="right" vertical="center"/>
      <protection/>
    </xf>
    <xf numFmtId="191" fontId="21" fillId="0" borderId="32" xfId="61" applyNumberFormat="1" applyFont="1" applyFill="1" applyBorder="1" applyAlignment="1">
      <alignment horizontal="right" vertical="center"/>
      <protection/>
    </xf>
    <xf numFmtId="0" fontId="21" fillId="0" borderId="25" xfId="61" applyFont="1" applyBorder="1" applyAlignment="1">
      <alignment horizontal="distributed" vertical="center"/>
      <protection/>
    </xf>
    <xf numFmtId="191" fontId="27" fillId="0" borderId="33" xfId="61" applyNumberFormat="1" applyFont="1" applyBorder="1" applyAlignment="1">
      <alignment horizontal="right" vertical="center"/>
      <protection/>
    </xf>
    <xf numFmtId="191" fontId="21" fillId="0" borderId="33" xfId="61" applyNumberFormat="1" applyFont="1" applyBorder="1" applyAlignment="1">
      <alignment horizontal="right" vertical="center"/>
      <protection/>
    </xf>
    <xf numFmtId="191" fontId="21" fillId="0" borderId="33" xfId="61" applyNumberFormat="1" applyFont="1" applyFill="1" applyBorder="1" applyAlignment="1">
      <alignment horizontal="right" vertical="center"/>
      <protection/>
    </xf>
    <xf numFmtId="0" fontId="8" fillId="0" borderId="25" xfId="61" applyFont="1" applyBorder="1" applyAlignment="1">
      <alignment horizontal="center" vertical="center"/>
      <protection/>
    </xf>
    <xf numFmtId="191" fontId="26" fillId="0" borderId="33" xfId="61" applyNumberFormat="1" applyFont="1" applyBorder="1" applyAlignment="1" applyProtection="1">
      <alignment horizontal="right" vertical="center"/>
      <protection locked="0"/>
    </xf>
    <xf numFmtId="191" fontId="8" fillId="0" borderId="33" xfId="61" applyNumberFormat="1" applyFont="1" applyBorder="1" applyAlignment="1" applyProtection="1">
      <alignment horizontal="right" vertical="center"/>
      <protection locked="0"/>
    </xf>
    <xf numFmtId="191" fontId="8" fillId="0" borderId="33" xfId="61" applyNumberFormat="1" applyFont="1" applyBorder="1" applyAlignment="1">
      <alignment horizontal="right" vertical="center"/>
      <protection/>
    </xf>
    <xf numFmtId="191" fontId="8" fillId="0" borderId="33" xfId="6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vertical="center"/>
    </xf>
    <xf numFmtId="0" fontId="8" fillId="0" borderId="34" xfId="61" applyFont="1" applyBorder="1" applyAlignment="1">
      <alignment horizontal="center" vertical="center"/>
      <protection/>
    </xf>
    <xf numFmtId="191" fontId="26" fillId="0" borderId="35" xfId="61" applyNumberFormat="1" applyFont="1" applyBorder="1" applyAlignment="1" applyProtection="1">
      <alignment horizontal="right" vertical="center"/>
      <protection locked="0"/>
    </xf>
    <xf numFmtId="191" fontId="8" fillId="0" borderId="35" xfId="61" applyNumberFormat="1" applyFont="1" applyBorder="1" applyAlignment="1" applyProtection="1">
      <alignment horizontal="right" vertical="center"/>
      <protection locked="0"/>
    </xf>
    <xf numFmtId="191" fontId="8" fillId="0" borderId="35" xfId="61" applyNumberFormat="1" applyFont="1" applyBorder="1" applyAlignment="1">
      <alignment horizontal="right" vertical="center"/>
      <protection/>
    </xf>
    <xf numFmtId="191" fontId="8" fillId="0" borderId="35" xfId="61" applyNumberFormat="1" applyFont="1" applyFill="1" applyBorder="1" applyAlignment="1" applyProtection="1">
      <alignment horizontal="right" vertical="center"/>
      <protection locked="0"/>
    </xf>
    <xf numFmtId="0" fontId="8" fillId="0" borderId="25" xfId="61" applyFont="1" applyBorder="1">
      <alignment vertical="center"/>
      <protection/>
    </xf>
    <xf numFmtId="192" fontId="26" fillId="0" borderId="33" xfId="61" applyNumberFormat="1" applyFont="1" applyBorder="1" applyAlignment="1" applyProtection="1">
      <alignment horizontal="right" vertical="center"/>
      <protection locked="0"/>
    </xf>
    <xf numFmtId="192" fontId="8" fillId="0" borderId="33" xfId="61" applyNumberFormat="1" applyFont="1" applyBorder="1" applyAlignment="1" applyProtection="1">
      <alignment horizontal="right" vertical="center"/>
      <protection locked="0"/>
    </xf>
    <xf numFmtId="192" fontId="8" fillId="0" borderId="33" xfId="61" applyNumberFormat="1" applyFont="1" applyBorder="1" applyAlignment="1">
      <alignment horizontal="right" vertical="center"/>
      <protection/>
    </xf>
    <xf numFmtId="192" fontId="8" fillId="0" borderId="33" xfId="61" applyNumberFormat="1" applyFont="1" applyFill="1" applyBorder="1" applyAlignment="1" applyProtection="1">
      <alignment horizontal="right" vertical="center"/>
      <protection locked="0"/>
    </xf>
    <xf numFmtId="0" fontId="8" fillId="0" borderId="11" xfId="61" applyFont="1" applyBorder="1">
      <alignment vertical="center"/>
      <protection/>
    </xf>
    <xf numFmtId="192" fontId="26" fillId="0" borderId="22" xfId="61" applyNumberFormat="1" applyFont="1" applyBorder="1" applyAlignment="1" applyProtection="1">
      <alignment horizontal="right" vertical="center"/>
      <protection locked="0"/>
    </xf>
    <xf numFmtId="192" fontId="8" fillId="0" borderId="22" xfId="61" applyNumberFormat="1" applyFont="1" applyBorder="1" applyAlignment="1" applyProtection="1">
      <alignment horizontal="right" vertical="center"/>
      <protection locked="0"/>
    </xf>
    <xf numFmtId="192" fontId="8" fillId="0" borderId="22" xfId="61" applyNumberFormat="1" applyFont="1" applyBorder="1" applyAlignment="1">
      <alignment horizontal="right" vertical="center"/>
      <protection/>
    </xf>
    <xf numFmtId="192" fontId="8" fillId="0" borderId="22" xfId="61" applyNumberFormat="1" applyFont="1" applyFill="1" applyBorder="1" applyAlignment="1" applyProtection="1">
      <alignment horizontal="right" vertical="center"/>
      <protection locked="0"/>
    </xf>
    <xf numFmtId="0" fontId="21" fillId="0" borderId="36" xfId="61" applyFont="1" applyBorder="1" applyAlignment="1">
      <alignment horizontal="distributed" vertical="center"/>
      <protection/>
    </xf>
    <xf numFmtId="191" fontId="27" fillId="0" borderId="37" xfId="61" applyNumberFormat="1" applyFont="1" applyBorder="1" applyAlignment="1">
      <alignment horizontal="right" vertical="center"/>
      <protection/>
    </xf>
    <xf numFmtId="191" fontId="21" fillId="0" borderId="37" xfId="61" applyNumberFormat="1" applyFont="1" applyBorder="1" applyAlignment="1">
      <alignment horizontal="right" vertical="center"/>
      <protection/>
    </xf>
    <xf numFmtId="0" fontId="21" fillId="0" borderId="0" xfId="61" applyFont="1" applyBorder="1" applyAlignment="1">
      <alignment horizontal="distributed" vertical="center"/>
      <protection/>
    </xf>
    <xf numFmtId="191" fontId="27" fillId="0" borderId="0" xfId="61" applyNumberFormat="1" applyFont="1" applyBorder="1" applyAlignment="1">
      <alignment horizontal="right" vertical="center"/>
      <protection/>
    </xf>
    <xf numFmtId="0" fontId="8" fillId="0" borderId="0" xfId="61" applyFont="1">
      <alignment vertical="center"/>
      <protection/>
    </xf>
    <xf numFmtId="0" fontId="20" fillId="0" borderId="0" xfId="61" applyFont="1">
      <alignment vertical="center"/>
      <protection/>
    </xf>
    <xf numFmtId="0" fontId="20" fillId="0" borderId="0" xfId="61" applyNumberFormat="1" applyFont="1">
      <alignment vertical="center"/>
      <protection/>
    </xf>
    <xf numFmtId="3" fontId="9" fillId="0" borderId="38" xfId="63" applyNumberFormat="1" applyFont="1" applyBorder="1" applyAlignment="1" applyProtection="1">
      <alignment horizontal="center" vertical="center"/>
      <protection locked="0"/>
    </xf>
    <xf numFmtId="3" fontId="9" fillId="0" borderId="39" xfId="63" applyNumberFormat="1" applyFont="1" applyBorder="1" applyAlignment="1" applyProtection="1">
      <alignment horizontal="center" vertical="center"/>
      <protection locked="0"/>
    </xf>
    <xf numFmtId="3" fontId="9" fillId="0" borderId="25" xfId="63" applyNumberFormat="1" applyFont="1" applyBorder="1" applyAlignment="1" applyProtection="1">
      <alignment horizontal="center" vertical="center"/>
      <protection locked="0"/>
    </xf>
    <xf numFmtId="3" fontId="9" fillId="0" borderId="0" xfId="63" applyNumberFormat="1" applyFont="1" applyBorder="1" applyAlignment="1" applyProtection="1">
      <alignment horizontal="center" vertical="center"/>
      <protection locked="0"/>
    </xf>
    <xf numFmtId="3" fontId="9" fillId="0" borderId="40" xfId="63" applyNumberFormat="1" applyFont="1" applyBorder="1" applyAlignment="1" applyProtection="1">
      <alignment horizontal="center" vertical="center"/>
      <protection locked="0"/>
    </xf>
    <xf numFmtId="3" fontId="9" fillId="0" borderId="13" xfId="63" applyNumberFormat="1" applyFont="1" applyBorder="1" applyAlignment="1" applyProtection="1">
      <alignment horizontal="center" vertical="center"/>
      <protection locked="0"/>
    </xf>
    <xf numFmtId="3" fontId="9" fillId="0" borderId="41" xfId="63" applyNumberFormat="1" applyFont="1" applyBorder="1" applyAlignment="1">
      <alignment horizontal="center" vertical="center"/>
      <protection/>
    </xf>
    <xf numFmtId="3" fontId="9" fillId="0" borderId="14" xfId="63" applyNumberFormat="1" applyFont="1" applyBorder="1" applyAlignment="1">
      <alignment horizontal="center" vertical="center"/>
      <protection/>
    </xf>
    <xf numFmtId="3" fontId="9" fillId="0" borderId="42" xfId="63" applyNumberFormat="1" applyFont="1" applyBorder="1" applyAlignment="1">
      <alignment horizontal="center" vertical="center"/>
      <protection/>
    </xf>
    <xf numFmtId="3" fontId="9" fillId="0" borderId="41" xfId="63" applyNumberFormat="1" applyFont="1" applyBorder="1" applyAlignment="1" applyProtection="1">
      <alignment horizontal="center" vertical="center"/>
      <protection locked="0"/>
    </xf>
    <xf numFmtId="3" fontId="9" fillId="0" borderId="14" xfId="63" applyNumberFormat="1" applyFont="1" applyBorder="1" applyAlignment="1" applyProtection="1">
      <alignment horizontal="center" vertical="center"/>
      <protection locked="0"/>
    </xf>
    <xf numFmtId="3" fontId="9" fillId="0" borderId="42" xfId="63" applyNumberFormat="1" applyFont="1" applyBorder="1" applyAlignment="1" applyProtection="1">
      <alignment horizontal="center" vertical="center"/>
      <protection locked="0"/>
    </xf>
    <xf numFmtId="3" fontId="6" fillId="0" borderId="0" xfId="63" applyNumberFormat="1" applyFont="1" applyAlignment="1">
      <alignment horizontal="distributed" vertical="center"/>
      <protection/>
    </xf>
    <xf numFmtId="184" fontId="8" fillId="0" borderId="0" xfId="63" applyNumberFormat="1" applyFont="1" applyBorder="1" applyAlignment="1" applyProtection="1">
      <alignment horizontal="center"/>
      <protection/>
    </xf>
    <xf numFmtId="3" fontId="9" fillId="0" borderId="43" xfId="63" applyNumberFormat="1" applyFont="1" applyBorder="1" applyAlignment="1" applyProtection="1">
      <alignment horizontal="center" vertical="center"/>
      <protection locked="0"/>
    </xf>
    <xf numFmtId="3" fontId="9" fillId="0" borderId="44" xfId="63" applyNumberFormat="1" applyFont="1" applyBorder="1" applyAlignment="1" applyProtection="1">
      <alignment horizontal="center" vertical="center"/>
      <protection locked="0"/>
    </xf>
    <xf numFmtId="3" fontId="9" fillId="0" borderId="45" xfId="63" applyNumberFormat="1" applyFont="1" applyBorder="1" applyAlignment="1" applyProtection="1">
      <alignment horizontal="center" vertical="center"/>
      <protection locked="0"/>
    </xf>
    <xf numFmtId="3" fontId="9" fillId="0" borderId="46" xfId="63" applyNumberFormat="1" applyFont="1" applyBorder="1" applyAlignment="1" applyProtection="1">
      <alignment horizontal="center" vertical="center"/>
      <protection locked="0"/>
    </xf>
    <xf numFmtId="3" fontId="9" fillId="0" borderId="47" xfId="63" applyNumberFormat="1" applyFont="1" applyBorder="1" applyAlignment="1" applyProtection="1">
      <alignment horizontal="center" vertical="center"/>
      <protection locked="0"/>
    </xf>
    <xf numFmtId="3" fontId="9" fillId="0" borderId="48" xfId="63" applyNumberFormat="1" applyFont="1" applyBorder="1" applyAlignment="1" applyProtection="1">
      <alignment horizontal="center" vertical="center"/>
      <protection locked="0"/>
    </xf>
    <xf numFmtId="3" fontId="9" fillId="0" borderId="49" xfId="63" applyNumberFormat="1" applyFont="1" applyBorder="1" applyAlignment="1" applyProtection="1">
      <alignment horizontal="center" vertical="center"/>
      <protection locked="0"/>
    </xf>
    <xf numFmtId="3" fontId="9" fillId="0" borderId="19" xfId="63" applyNumberFormat="1" applyFont="1" applyBorder="1" applyAlignment="1" applyProtection="1">
      <alignment horizontal="center" vertical="center"/>
      <protection locked="0"/>
    </xf>
    <xf numFmtId="3" fontId="9" fillId="0" borderId="20" xfId="63" applyNumberFormat="1" applyFont="1" applyBorder="1" applyAlignment="1" applyProtection="1">
      <alignment horizontal="center" vertical="center"/>
      <protection locked="0"/>
    </xf>
    <xf numFmtId="3" fontId="9" fillId="0" borderId="21" xfId="63" applyNumberFormat="1" applyFont="1" applyBorder="1" applyAlignment="1" applyProtection="1">
      <alignment horizontal="center" vertical="center"/>
      <protection locked="0"/>
    </xf>
    <xf numFmtId="3" fontId="9" fillId="0" borderId="50" xfId="63" applyNumberFormat="1" applyFont="1" applyBorder="1" applyAlignment="1" applyProtection="1">
      <alignment horizontal="center" vertical="center"/>
      <protection locked="0"/>
    </xf>
    <xf numFmtId="3" fontId="9" fillId="0" borderId="51" xfId="63" applyNumberFormat="1" applyFont="1" applyBorder="1" applyAlignment="1" applyProtection="1">
      <alignment horizontal="center" vertical="center"/>
      <protection locked="0"/>
    </xf>
    <xf numFmtId="3" fontId="9" fillId="0" borderId="52" xfId="63" applyNumberFormat="1" applyFont="1" applyBorder="1" applyAlignment="1" applyProtection="1">
      <alignment horizontal="center" vertical="center"/>
      <protection locked="0"/>
    </xf>
    <xf numFmtId="3" fontId="9" fillId="0" borderId="53" xfId="63" applyNumberFormat="1" applyFont="1" applyBorder="1" applyAlignment="1" applyProtection="1">
      <alignment horizontal="center" vertical="center"/>
      <protection locked="0"/>
    </xf>
    <xf numFmtId="3" fontId="9" fillId="0" borderId="22" xfId="63" applyNumberFormat="1" applyFont="1" applyBorder="1" applyAlignment="1" applyProtection="1">
      <alignment horizontal="center" vertical="center"/>
      <protection locked="0"/>
    </xf>
    <xf numFmtId="184" fontId="11" fillId="0" borderId="0" xfId="64" applyNumberFormat="1" applyFont="1" applyAlignment="1">
      <alignment horizontal="center" vertical="center"/>
      <protection/>
    </xf>
    <xf numFmtId="184" fontId="11" fillId="0" borderId="0" xfId="64" applyNumberFormat="1" applyFont="1" applyBorder="1" applyAlignment="1">
      <alignment horizontal="center" vertical="center"/>
      <protection/>
    </xf>
    <xf numFmtId="184" fontId="17" fillId="0" borderId="0" xfId="62" applyNumberFormat="1" applyFont="1" applyAlignment="1">
      <alignment horizontal="distributed" vertical="center"/>
      <protection/>
    </xf>
    <xf numFmtId="184" fontId="9" fillId="0" borderId="54" xfId="64" applyNumberFormat="1" applyFont="1" applyBorder="1" applyAlignment="1" applyProtection="1">
      <alignment horizontal="center" vertical="center"/>
      <protection/>
    </xf>
    <xf numFmtId="184" fontId="9" fillId="0" borderId="29" xfId="64" applyNumberFormat="1" applyFont="1" applyBorder="1" applyAlignment="1" applyProtection="1">
      <alignment horizontal="center" vertical="center"/>
      <protection/>
    </xf>
    <xf numFmtId="184" fontId="9" fillId="0" borderId="17" xfId="64" applyNumberFormat="1" applyFont="1" applyBorder="1" applyAlignment="1" applyProtection="1">
      <alignment horizontal="center" vertical="center"/>
      <protection/>
    </xf>
    <xf numFmtId="184" fontId="9" fillId="0" borderId="30" xfId="64" applyNumberFormat="1" applyFont="1" applyBorder="1" applyAlignment="1" applyProtection="1">
      <alignment horizontal="center" vertical="center"/>
      <protection/>
    </xf>
    <xf numFmtId="184" fontId="9" fillId="0" borderId="28" xfId="64" applyNumberFormat="1" applyFont="1" applyBorder="1" applyAlignment="1" applyProtection="1">
      <alignment horizontal="center" vertical="center"/>
      <protection/>
    </xf>
    <xf numFmtId="184" fontId="9" fillId="0" borderId="22" xfId="64" applyNumberFormat="1" applyFont="1" applyBorder="1" applyAlignment="1" applyProtection="1">
      <alignment horizontal="center" vertical="center"/>
      <protection/>
    </xf>
    <xf numFmtId="184" fontId="9" fillId="0" borderId="19" xfId="64" applyNumberFormat="1" applyFont="1" applyBorder="1" applyAlignment="1" applyProtection="1">
      <alignment horizontal="center" vertical="center"/>
      <protection/>
    </xf>
    <xf numFmtId="184" fontId="9" fillId="0" borderId="20" xfId="64" applyNumberFormat="1" applyFont="1" applyBorder="1" applyAlignment="1" applyProtection="1">
      <alignment horizontal="center" vertical="center"/>
      <protection/>
    </xf>
    <xf numFmtId="184" fontId="9" fillId="0" borderId="21" xfId="64" applyNumberFormat="1" applyFont="1" applyBorder="1" applyAlignment="1" applyProtection="1">
      <alignment horizontal="center" vertical="center"/>
      <protection/>
    </xf>
    <xf numFmtId="184" fontId="11" fillId="0" borderId="55" xfId="64" applyNumberFormat="1" applyFont="1" applyBorder="1" applyAlignment="1">
      <alignment horizontal="center" vertical="center"/>
      <protection/>
    </xf>
    <xf numFmtId="0" fontId="19" fillId="33" borderId="0" xfId="62" applyFont="1" applyFill="1" applyAlignment="1">
      <alignment horizontal="center" wrapText="1"/>
      <protection/>
    </xf>
    <xf numFmtId="0" fontId="2" fillId="33" borderId="0" xfId="62" applyFont="1" applyFill="1" applyAlignment="1">
      <alignment horizontal="center" wrapText="1"/>
      <protection/>
    </xf>
    <xf numFmtId="0" fontId="2" fillId="0" borderId="0" xfId="62" applyFont="1" applyAlignment="1">
      <alignment horizontal="center" wrapText="1"/>
      <protection/>
    </xf>
    <xf numFmtId="184" fontId="9" fillId="0" borderId="56" xfId="64" applyNumberFormat="1" applyFont="1" applyBorder="1" applyAlignment="1">
      <alignment horizontal="center" vertical="center"/>
      <protection/>
    </xf>
    <xf numFmtId="184" fontId="9" fillId="0" borderId="11" xfId="64" applyNumberFormat="1" applyFont="1" applyBorder="1" applyAlignment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8" xfId="61" applyNumberFormat="1" applyFont="1" applyBorder="1" applyAlignment="1">
      <alignment horizontal="distributed" vertical="center"/>
      <protection/>
    </xf>
    <xf numFmtId="0" fontId="8" fillId="0" borderId="22" xfId="61" applyNumberFormat="1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移動表（作成中）" xfId="61"/>
    <cellStyle name="標準_記者発表資料" xfId="62"/>
    <cellStyle name="標準_記者発表資料_統苑資料" xfId="63"/>
    <cellStyle name="標準_統苑原稿（3-7表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21205;&#24907;&#32113;&#35336;&#35519;&#26619;\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1475;&#21205;&#24907;&#32113;&#35336;&#35519;&#26619;\&#20363;&#26376;&#20966;&#29702;&#29992;&#12501;&#12449;&#12452;&#12523;\&#32113;&#33489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推移"/>
      <sheetName val="市町村別人口動態"/>
      <sheetName val="移動表(男女別）"/>
      <sheetName val="移動表"/>
      <sheetName val="3-1"/>
      <sheetName val="3-2"/>
      <sheetName val="3-3"/>
      <sheetName val="3-4"/>
      <sheetName val="3-5, 6"/>
      <sheetName val="3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109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M109" sqref="A1:M109"/>
      <selection pane="topRight" activeCell="M109" sqref="A1:M109"/>
      <selection pane="bottomLeft" activeCell="M109" sqref="A1:M109"/>
      <selection pane="bottomRight" activeCell="A1" sqref="A1"/>
    </sheetView>
  </sheetViews>
  <sheetFormatPr defaultColWidth="13.875" defaultRowHeight="13.5"/>
  <cols>
    <col min="1" max="1" width="12.625" style="1" customWidth="1"/>
    <col min="2" max="2" width="11.125" style="1" customWidth="1"/>
    <col min="3" max="3" width="12.625" style="1" customWidth="1"/>
    <col min="4" max="5" width="8.875" style="1" customWidth="1"/>
    <col min="6" max="6" width="9.625" style="1" customWidth="1"/>
    <col min="7" max="10" width="8.875" style="1" customWidth="1"/>
    <col min="11" max="11" width="9.625" style="1" customWidth="1"/>
    <col min="12" max="12" width="1.625" style="1" customWidth="1"/>
    <col min="13" max="13" width="11.125" style="1" customWidth="1"/>
    <col min="14" max="16384" width="13.875" style="1" customWidth="1"/>
  </cols>
  <sheetData>
    <row r="1" spans="4:16" ht="30" customHeight="1">
      <c r="D1" s="147" t="s">
        <v>0</v>
      </c>
      <c r="E1" s="147"/>
      <c r="F1" s="147"/>
      <c r="G1" s="147"/>
      <c r="H1" s="147"/>
      <c r="I1" s="2"/>
      <c r="J1" s="2"/>
      <c r="K1" s="2"/>
      <c r="L1" s="2"/>
      <c r="M1" s="2"/>
      <c r="N1" s="2"/>
      <c r="O1" s="2"/>
      <c r="P1" s="2"/>
    </row>
    <row r="2" spans="1:16" s="7" customFormat="1" ht="16.5" customHeight="1" thickBot="1">
      <c r="A2" s="3"/>
      <c r="B2" s="3"/>
      <c r="C2" s="4"/>
      <c r="D2" s="3"/>
      <c r="E2" s="3"/>
      <c r="F2" s="3"/>
      <c r="G2" s="5"/>
      <c r="H2" s="5"/>
      <c r="I2" s="5"/>
      <c r="J2" s="5"/>
      <c r="K2" s="148" t="s">
        <v>1</v>
      </c>
      <c r="L2" s="148"/>
      <c r="M2" s="148"/>
      <c r="N2" s="6"/>
      <c r="O2" s="6"/>
      <c r="P2" s="6"/>
    </row>
    <row r="3" spans="1:16" s="10" customFormat="1" ht="17.25" customHeight="1" thickTop="1">
      <c r="A3" s="144" t="s">
        <v>140</v>
      </c>
      <c r="B3" s="144" t="s">
        <v>141</v>
      </c>
      <c r="C3" s="141" t="s">
        <v>142</v>
      </c>
      <c r="D3" s="153" t="s">
        <v>2</v>
      </c>
      <c r="E3" s="154"/>
      <c r="F3" s="155"/>
      <c r="G3" s="156" t="s">
        <v>3</v>
      </c>
      <c r="H3" s="157"/>
      <c r="I3" s="157"/>
      <c r="J3" s="157"/>
      <c r="K3" s="158"/>
      <c r="L3" s="135" t="s">
        <v>4</v>
      </c>
      <c r="M3" s="136"/>
      <c r="N3" s="8"/>
      <c r="O3" s="9"/>
      <c r="P3" s="9"/>
    </row>
    <row r="4" spans="1:16" s="10" customFormat="1" ht="17.25" customHeight="1">
      <c r="A4" s="145"/>
      <c r="B4" s="145"/>
      <c r="C4" s="142"/>
      <c r="D4" s="149" t="s">
        <v>143</v>
      </c>
      <c r="E4" s="149" t="s">
        <v>144</v>
      </c>
      <c r="F4" s="151" t="s">
        <v>145</v>
      </c>
      <c r="G4" s="159" t="s">
        <v>5</v>
      </c>
      <c r="H4" s="160"/>
      <c r="I4" s="159" t="s">
        <v>6</v>
      </c>
      <c r="J4" s="161"/>
      <c r="K4" s="162" t="s">
        <v>145</v>
      </c>
      <c r="L4" s="137"/>
      <c r="M4" s="138"/>
      <c r="N4" s="8"/>
      <c r="O4" s="9"/>
      <c r="P4" s="9"/>
    </row>
    <row r="5" spans="1:16" s="16" customFormat="1" ht="17.25" customHeight="1">
      <c r="A5" s="146"/>
      <c r="B5" s="146"/>
      <c r="C5" s="143"/>
      <c r="D5" s="150"/>
      <c r="E5" s="150"/>
      <c r="F5" s="152"/>
      <c r="G5" s="11"/>
      <c r="H5" s="12" t="s">
        <v>7</v>
      </c>
      <c r="I5" s="13"/>
      <c r="J5" s="12" t="s">
        <v>146</v>
      </c>
      <c r="K5" s="163"/>
      <c r="L5" s="139"/>
      <c r="M5" s="140"/>
      <c r="N5" s="14"/>
      <c r="O5" s="15"/>
      <c r="P5" s="15"/>
    </row>
    <row r="6" spans="1:16" s="16" customFormat="1" ht="25.5" customHeight="1">
      <c r="A6" s="17" t="s">
        <v>8</v>
      </c>
      <c r="B6" s="18">
        <v>539740</v>
      </c>
      <c r="C6" s="19">
        <v>1960107</v>
      </c>
      <c r="D6" s="20">
        <v>26313</v>
      </c>
      <c r="E6" s="20">
        <v>12874</v>
      </c>
      <c r="F6" s="20">
        <v>13439</v>
      </c>
      <c r="G6" s="20">
        <v>85118</v>
      </c>
      <c r="H6" s="20">
        <v>45053</v>
      </c>
      <c r="I6" s="20">
        <v>82205</v>
      </c>
      <c r="J6" s="20">
        <v>42140</v>
      </c>
      <c r="K6" s="20">
        <v>2913</v>
      </c>
      <c r="L6" s="20" t="s">
        <v>9</v>
      </c>
      <c r="M6" s="20">
        <v>16890</v>
      </c>
      <c r="N6" s="14"/>
      <c r="O6" s="15"/>
      <c r="P6" s="15"/>
    </row>
    <row r="7" spans="1:16" s="16" customFormat="1" ht="25.5" customHeight="1">
      <c r="A7" s="17" t="s">
        <v>10</v>
      </c>
      <c r="B7" s="18">
        <v>546052</v>
      </c>
      <c r="C7" s="19">
        <v>1974066</v>
      </c>
      <c r="D7" s="20">
        <v>25275</v>
      </c>
      <c r="E7" s="20">
        <v>12797</v>
      </c>
      <c r="F7" s="20">
        <v>12478</v>
      </c>
      <c r="G7" s="20">
        <v>82175</v>
      </c>
      <c r="H7" s="20">
        <v>43579</v>
      </c>
      <c r="I7" s="20">
        <v>80694</v>
      </c>
      <c r="J7" s="20">
        <v>42098</v>
      </c>
      <c r="K7" s="20">
        <v>1481</v>
      </c>
      <c r="L7" s="20"/>
      <c r="M7" s="20">
        <v>13959</v>
      </c>
      <c r="N7" s="14"/>
      <c r="O7" s="15"/>
      <c r="P7" s="15"/>
    </row>
    <row r="8" spans="1:16" s="16" customFormat="1" ht="25.5" customHeight="1">
      <c r="A8" s="17" t="s">
        <v>11</v>
      </c>
      <c r="B8" s="18">
        <v>522382</v>
      </c>
      <c r="C8" s="19">
        <v>1987984</v>
      </c>
      <c r="D8" s="20">
        <v>24806</v>
      </c>
      <c r="E8" s="20">
        <v>12697</v>
      </c>
      <c r="F8" s="20">
        <v>12109</v>
      </c>
      <c r="G8" s="20">
        <v>83770</v>
      </c>
      <c r="H8" s="20">
        <v>44632</v>
      </c>
      <c r="I8" s="20">
        <v>81961</v>
      </c>
      <c r="J8" s="20">
        <v>42823</v>
      </c>
      <c r="K8" s="20">
        <v>1809</v>
      </c>
      <c r="L8" s="20"/>
      <c r="M8" s="20">
        <v>13918</v>
      </c>
      <c r="N8" s="14"/>
      <c r="O8" s="15"/>
      <c r="P8" s="15"/>
    </row>
    <row r="9" spans="1:16" s="16" customFormat="1" ht="25.5" customHeight="1">
      <c r="A9" s="17" t="s">
        <v>12</v>
      </c>
      <c r="B9" s="18">
        <v>557456</v>
      </c>
      <c r="C9" s="19">
        <v>2000525</v>
      </c>
      <c r="D9" s="20">
        <v>24722</v>
      </c>
      <c r="E9" s="20">
        <v>12661</v>
      </c>
      <c r="F9" s="20">
        <v>12061</v>
      </c>
      <c r="G9" s="20">
        <v>82783</v>
      </c>
      <c r="H9" s="20">
        <v>43169</v>
      </c>
      <c r="I9" s="20">
        <v>82303</v>
      </c>
      <c r="J9" s="20">
        <v>42689</v>
      </c>
      <c r="K9" s="20">
        <v>480</v>
      </c>
      <c r="L9" s="20"/>
      <c r="M9" s="20">
        <v>12541</v>
      </c>
      <c r="N9" s="14"/>
      <c r="O9" s="15"/>
      <c r="P9" s="15"/>
    </row>
    <row r="10" spans="1:16" s="16" customFormat="1" ht="25.5" customHeight="1">
      <c r="A10" s="17" t="s">
        <v>13</v>
      </c>
      <c r="B10" s="18">
        <v>562375</v>
      </c>
      <c r="C10" s="19">
        <v>2012370</v>
      </c>
      <c r="D10" s="20">
        <v>24864</v>
      </c>
      <c r="E10" s="20">
        <v>13083</v>
      </c>
      <c r="F10" s="20">
        <v>11781</v>
      </c>
      <c r="G10" s="20">
        <v>79973</v>
      </c>
      <c r="H10" s="20">
        <v>41728</v>
      </c>
      <c r="I10" s="20">
        <v>79909</v>
      </c>
      <c r="J10" s="20">
        <v>41664</v>
      </c>
      <c r="K10" s="20">
        <v>64</v>
      </c>
      <c r="L10" s="20"/>
      <c r="M10" s="20">
        <v>11845</v>
      </c>
      <c r="N10" s="14"/>
      <c r="O10" s="15"/>
      <c r="P10" s="15"/>
    </row>
    <row r="11" spans="1:16" s="16" customFormat="1" ht="25.5" customHeight="1">
      <c r="A11" s="17" t="s">
        <v>14</v>
      </c>
      <c r="B11" s="18">
        <v>567946</v>
      </c>
      <c r="C11" s="19">
        <v>2028536</v>
      </c>
      <c r="D11" s="20">
        <v>24173</v>
      </c>
      <c r="E11" s="20">
        <v>12936</v>
      </c>
      <c r="F11" s="20">
        <v>11237</v>
      </c>
      <c r="G11" s="20">
        <v>79186</v>
      </c>
      <c r="H11" s="20">
        <v>41190</v>
      </c>
      <c r="I11" s="20">
        <v>79845</v>
      </c>
      <c r="J11" s="20">
        <v>41849</v>
      </c>
      <c r="K11" s="20">
        <v>-659</v>
      </c>
      <c r="L11" s="20" t="s">
        <v>9</v>
      </c>
      <c r="M11" s="20">
        <v>16166</v>
      </c>
      <c r="N11" s="14"/>
      <c r="O11" s="15"/>
      <c r="P11" s="15"/>
    </row>
    <row r="12" spans="1:16" s="16" customFormat="1" ht="25.5" customHeight="1">
      <c r="A12" s="17" t="s">
        <v>15</v>
      </c>
      <c r="B12" s="18">
        <v>572410</v>
      </c>
      <c r="C12" s="19">
        <v>2036440</v>
      </c>
      <c r="D12" s="20">
        <v>22597</v>
      </c>
      <c r="E12" s="20">
        <v>13404</v>
      </c>
      <c r="F12" s="20">
        <v>9193</v>
      </c>
      <c r="G12" s="20">
        <v>78454</v>
      </c>
      <c r="H12" s="20">
        <v>40979</v>
      </c>
      <c r="I12" s="20">
        <v>79743</v>
      </c>
      <c r="J12" s="20">
        <v>42268</v>
      </c>
      <c r="K12" s="20">
        <v>-1289</v>
      </c>
      <c r="L12" s="20"/>
      <c r="M12" s="20">
        <v>7904</v>
      </c>
      <c r="N12" s="14"/>
      <c r="O12" s="15"/>
      <c r="P12" s="15"/>
    </row>
    <row r="13" spans="1:16" s="16" customFormat="1" ht="25.5" customHeight="1">
      <c r="A13" s="17" t="s">
        <v>16</v>
      </c>
      <c r="B13" s="18">
        <v>577187</v>
      </c>
      <c r="C13" s="19">
        <v>2045375</v>
      </c>
      <c r="D13" s="20">
        <v>22487</v>
      </c>
      <c r="E13" s="20">
        <v>12843</v>
      </c>
      <c r="F13" s="20">
        <v>9644</v>
      </c>
      <c r="G13" s="20">
        <v>78707</v>
      </c>
      <c r="H13" s="20">
        <v>40938</v>
      </c>
      <c r="I13" s="20">
        <v>79416</v>
      </c>
      <c r="J13" s="20">
        <v>41647</v>
      </c>
      <c r="K13" s="20">
        <v>-709</v>
      </c>
      <c r="L13" s="20"/>
      <c r="M13" s="20">
        <v>8935</v>
      </c>
      <c r="N13" s="14"/>
      <c r="O13" s="15"/>
      <c r="P13" s="15"/>
    </row>
    <row r="14" spans="1:16" s="16" customFormat="1" ht="25.5" customHeight="1">
      <c r="A14" s="17" t="s">
        <v>17</v>
      </c>
      <c r="B14" s="18">
        <v>581795</v>
      </c>
      <c r="C14" s="19">
        <v>2054306</v>
      </c>
      <c r="D14" s="20">
        <v>21870</v>
      </c>
      <c r="E14" s="20">
        <v>13785</v>
      </c>
      <c r="F14" s="20">
        <v>8085</v>
      </c>
      <c r="G14" s="20">
        <v>78965</v>
      </c>
      <c r="H14" s="20">
        <v>41989</v>
      </c>
      <c r="I14" s="20">
        <v>78119</v>
      </c>
      <c r="J14" s="20">
        <v>41143</v>
      </c>
      <c r="K14" s="20">
        <v>846</v>
      </c>
      <c r="L14" s="20"/>
      <c r="M14" s="20">
        <v>8931</v>
      </c>
      <c r="N14" s="14"/>
      <c r="O14" s="15"/>
      <c r="P14" s="15"/>
    </row>
    <row r="15" spans="1:16" s="16" customFormat="1" ht="25.5" customHeight="1">
      <c r="A15" s="17" t="s">
        <v>18</v>
      </c>
      <c r="B15" s="18">
        <v>587547</v>
      </c>
      <c r="C15" s="19">
        <v>2062297</v>
      </c>
      <c r="D15" s="20">
        <v>20930</v>
      </c>
      <c r="E15" s="20">
        <v>13719</v>
      </c>
      <c r="F15" s="20">
        <v>7211</v>
      </c>
      <c r="G15" s="20">
        <v>79439</v>
      </c>
      <c r="H15" s="20">
        <v>42622</v>
      </c>
      <c r="I15" s="20">
        <v>78659</v>
      </c>
      <c r="J15" s="20">
        <v>41842</v>
      </c>
      <c r="K15" s="20">
        <v>780</v>
      </c>
      <c r="L15" s="20"/>
      <c r="M15" s="20">
        <v>7991</v>
      </c>
      <c r="N15" s="14"/>
      <c r="O15" s="15"/>
      <c r="P15" s="15"/>
    </row>
    <row r="16" spans="1:16" s="16" customFormat="1" ht="25.5" customHeight="1">
      <c r="A16" s="17" t="s">
        <v>19</v>
      </c>
      <c r="B16" s="18">
        <v>602906</v>
      </c>
      <c r="C16" s="19">
        <v>2066569</v>
      </c>
      <c r="D16" s="20">
        <v>20649</v>
      </c>
      <c r="E16" s="20">
        <v>14003</v>
      </c>
      <c r="F16" s="20">
        <v>6646</v>
      </c>
      <c r="G16" s="20">
        <v>82107</v>
      </c>
      <c r="H16" s="20">
        <v>45685</v>
      </c>
      <c r="I16" s="20">
        <v>77779</v>
      </c>
      <c r="J16" s="20">
        <v>41357</v>
      </c>
      <c r="K16" s="20">
        <v>4328</v>
      </c>
      <c r="L16" s="20" t="s">
        <v>9</v>
      </c>
      <c r="M16" s="20">
        <v>4272</v>
      </c>
      <c r="N16" s="14"/>
      <c r="O16" s="15"/>
      <c r="P16" s="15"/>
    </row>
    <row r="17" spans="1:16" s="16" customFormat="1" ht="25.5" customHeight="1">
      <c r="A17" s="17" t="s">
        <v>20</v>
      </c>
      <c r="B17" s="18">
        <v>612589</v>
      </c>
      <c r="C17" s="19">
        <v>2077689</v>
      </c>
      <c r="D17" s="20">
        <v>20103</v>
      </c>
      <c r="E17" s="20">
        <v>14342</v>
      </c>
      <c r="F17" s="20">
        <v>5761</v>
      </c>
      <c r="G17" s="20">
        <v>85798</v>
      </c>
      <c r="H17" s="20">
        <v>48726</v>
      </c>
      <c r="I17" s="20">
        <v>80439</v>
      </c>
      <c r="J17" s="20">
        <v>43367</v>
      </c>
      <c r="K17" s="20">
        <v>5359</v>
      </c>
      <c r="L17" s="20"/>
      <c r="M17" s="20">
        <v>11120</v>
      </c>
      <c r="N17" s="14"/>
      <c r="O17" s="15"/>
      <c r="P17" s="15"/>
    </row>
    <row r="18" spans="1:16" s="16" customFormat="1" ht="25.5" customHeight="1">
      <c r="A18" s="17" t="s">
        <v>21</v>
      </c>
      <c r="B18" s="18">
        <v>621494</v>
      </c>
      <c r="C18" s="19">
        <v>2087097</v>
      </c>
      <c r="D18" s="20">
        <v>20546</v>
      </c>
      <c r="E18" s="20">
        <v>14673</v>
      </c>
      <c r="F18" s="20">
        <v>5873</v>
      </c>
      <c r="G18" s="20">
        <v>88306</v>
      </c>
      <c r="H18" s="20">
        <v>49041</v>
      </c>
      <c r="I18" s="20">
        <v>84771</v>
      </c>
      <c r="J18" s="20">
        <v>45506</v>
      </c>
      <c r="K18" s="20">
        <v>3535</v>
      </c>
      <c r="L18" s="20"/>
      <c r="M18" s="20">
        <v>9408</v>
      </c>
      <c r="N18" s="14"/>
      <c r="O18" s="15"/>
      <c r="P18" s="15"/>
    </row>
    <row r="19" spans="1:16" s="16" customFormat="1" ht="25.5" customHeight="1">
      <c r="A19" s="17" t="s">
        <v>22</v>
      </c>
      <c r="B19" s="18">
        <v>627899</v>
      </c>
      <c r="C19" s="19">
        <v>2094129</v>
      </c>
      <c r="D19" s="20">
        <v>20370</v>
      </c>
      <c r="E19" s="20">
        <v>14822</v>
      </c>
      <c r="F19" s="20">
        <v>5548</v>
      </c>
      <c r="G19" s="20">
        <v>86706</v>
      </c>
      <c r="H19" s="20">
        <v>47194</v>
      </c>
      <c r="I19" s="20">
        <v>85222</v>
      </c>
      <c r="J19" s="20">
        <v>45710</v>
      </c>
      <c r="K19" s="20">
        <v>1484</v>
      </c>
      <c r="L19" s="20"/>
      <c r="M19" s="20">
        <v>7032</v>
      </c>
      <c r="N19" s="14"/>
      <c r="O19" s="15"/>
      <c r="P19" s="15"/>
    </row>
    <row r="20" spans="1:16" s="16" customFormat="1" ht="25.5" customHeight="1">
      <c r="A20" s="17" t="s">
        <v>23</v>
      </c>
      <c r="B20" s="18">
        <v>633754</v>
      </c>
      <c r="C20" s="19">
        <v>2100206</v>
      </c>
      <c r="D20" s="20">
        <v>20303</v>
      </c>
      <c r="E20" s="20">
        <v>15288</v>
      </c>
      <c r="F20" s="20">
        <v>5015</v>
      </c>
      <c r="G20" s="20">
        <v>87173</v>
      </c>
      <c r="H20" s="20">
        <v>47068</v>
      </c>
      <c r="I20" s="20">
        <v>86111</v>
      </c>
      <c r="J20" s="20">
        <v>46006</v>
      </c>
      <c r="K20" s="20">
        <v>1062</v>
      </c>
      <c r="L20" s="20"/>
      <c r="M20" s="20">
        <v>6077</v>
      </c>
      <c r="N20" s="14"/>
      <c r="O20" s="15"/>
      <c r="P20" s="15"/>
    </row>
    <row r="21" spans="1:14" s="16" customFormat="1" ht="25.5" customHeight="1">
      <c r="A21" s="17" t="s">
        <v>24</v>
      </c>
      <c r="B21" s="18">
        <v>645341</v>
      </c>
      <c r="C21" s="19">
        <v>2100315</v>
      </c>
      <c r="D21" s="20">
        <v>20808</v>
      </c>
      <c r="E21" s="20">
        <v>15756</v>
      </c>
      <c r="F21" s="20">
        <v>5052</v>
      </c>
      <c r="G21" s="20">
        <v>89130</v>
      </c>
      <c r="H21" s="20">
        <v>47759</v>
      </c>
      <c r="I21" s="20">
        <v>86858</v>
      </c>
      <c r="J21" s="20">
        <v>45487</v>
      </c>
      <c r="K21" s="20">
        <v>2272</v>
      </c>
      <c r="L21" s="20" t="s">
        <v>9</v>
      </c>
      <c r="M21" s="20">
        <v>109</v>
      </c>
      <c r="N21" s="21"/>
    </row>
    <row r="22" spans="1:14" s="16" customFormat="1" ht="25.5" customHeight="1">
      <c r="A22" s="17" t="s">
        <v>25</v>
      </c>
      <c r="B22" s="18">
        <v>652377</v>
      </c>
      <c r="C22" s="18">
        <v>2106399</v>
      </c>
      <c r="D22" s="20">
        <v>20392</v>
      </c>
      <c r="E22" s="20">
        <v>15309</v>
      </c>
      <c r="F22" s="20">
        <v>5083</v>
      </c>
      <c r="G22" s="20">
        <v>88552</v>
      </c>
      <c r="H22" s="20">
        <v>46481</v>
      </c>
      <c r="I22" s="20">
        <v>87551</v>
      </c>
      <c r="J22" s="20">
        <v>45480</v>
      </c>
      <c r="K22" s="20">
        <v>1001</v>
      </c>
      <c r="L22" s="20"/>
      <c r="M22" s="20">
        <v>6084</v>
      </c>
      <c r="N22" s="21"/>
    </row>
    <row r="23" spans="1:16" s="16" customFormat="1" ht="25.5" customHeight="1">
      <c r="A23" s="17" t="s">
        <v>26</v>
      </c>
      <c r="B23" s="18">
        <v>661072</v>
      </c>
      <c r="C23" s="18">
        <v>2113688</v>
      </c>
      <c r="D23" s="20">
        <v>20407</v>
      </c>
      <c r="E23" s="20">
        <v>15880</v>
      </c>
      <c r="F23" s="20">
        <v>4527</v>
      </c>
      <c r="G23" s="20">
        <v>93633</v>
      </c>
      <c r="H23" s="20">
        <v>49821</v>
      </c>
      <c r="I23" s="20">
        <v>90871</v>
      </c>
      <c r="J23" s="20">
        <v>47059</v>
      </c>
      <c r="K23" s="20">
        <v>2762</v>
      </c>
      <c r="L23" s="20"/>
      <c r="M23" s="20">
        <v>7289</v>
      </c>
      <c r="N23" s="14"/>
      <c r="O23" s="15"/>
      <c r="P23" s="15"/>
    </row>
    <row r="24" spans="1:14" s="16" customFormat="1" ht="25.5" customHeight="1">
      <c r="A24" s="17" t="s">
        <v>27</v>
      </c>
      <c r="B24" s="18">
        <v>688248</v>
      </c>
      <c r="C24" s="18">
        <v>2117768</v>
      </c>
      <c r="D24" s="20">
        <v>20514</v>
      </c>
      <c r="E24" s="20">
        <v>15825</v>
      </c>
      <c r="F24" s="20">
        <v>4689</v>
      </c>
      <c r="G24" s="20">
        <v>89095</v>
      </c>
      <c r="H24" s="20">
        <v>47194</v>
      </c>
      <c r="I24" s="20">
        <v>89704</v>
      </c>
      <c r="J24" s="20">
        <v>47803</v>
      </c>
      <c r="K24" s="20">
        <v>-609</v>
      </c>
      <c r="L24" s="20"/>
      <c r="M24" s="20">
        <v>4080</v>
      </c>
      <c r="N24" s="21"/>
    </row>
    <row r="25" spans="1:14" s="16" customFormat="1" ht="25.5" customHeight="1">
      <c r="A25" s="17" t="s">
        <v>28</v>
      </c>
      <c r="B25" s="18">
        <v>674320</v>
      </c>
      <c r="C25" s="18">
        <v>2119577</v>
      </c>
      <c r="D25" s="20">
        <v>20537</v>
      </c>
      <c r="E25" s="20">
        <v>16879</v>
      </c>
      <c r="F25" s="20">
        <v>3658</v>
      </c>
      <c r="G25" s="20">
        <v>85894</v>
      </c>
      <c r="H25" s="20">
        <v>45183</v>
      </c>
      <c r="I25" s="20">
        <v>87743</v>
      </c>
      <c r="J25" s="20">
        <v>47032</v>
      </c>
      <c r="K25" s="20">
        <v>-1849</v>
      </c>
      <c r="L25" s="20"/>
      <c r="M25" s="20">
        <v>1809</v>
      </c>
      <c r="N25" s="21"/>
    </row>
    <row r="26" spans="1:14" s="16" customFormat="1" ht="25.5" customHeight="1">
      <c r="A26" s="17" t="s">
        <v>29</v>
      </c>
      <c r="B26" s="18">
        <v>680317</v>
      </c>
      <c r="C26" s="18">
        <v>2107700</v>
      </c>
      <c r="D26" s="22">
        <v>20536</v>
      </c>
      <c r="E26" s="22">
        <v>16702</v>
      </c>
      <c r="F26" s="22">
        <v>3834</v>
      </c>
      <c r="G26" s="22">
        <v>90403</v>
      </c>
      <c r="H26" s="22">
        <v>48482</v>
      </c>
      <c r="I26" s="22">
        <v>88853</v>
      </c>
      <c r="J26" s="22">
        <v>46932</v>
      </c>
      <c r="K26" s="22">
        <v>1550</v>
      </c>
      <c r="L26" s="22" t="s">
        <v>9</v>
      </c>
      <c r="M26" s="22">
        <v>-11877</v>
      </c>
      <c r="N26" s="21"/>
    </row>
    <row r="27" spans="1:14" s="16" customFormat="1" ht="25.5" customHeight="1">
      <c r="A27" s="17" t="s">
        <v>147</v>
      </c>
      <c r="B27" s="18" t="s">
        <v>148</v>
      </c>
      <c r="C27" s="18">
        <v>2111893</v>
      </c>
      <c r="D27" s="22">
        <v>19878</v>
      </c>
      <c r="E27" s="22">
        <v>16429</v>
      </c>
      <c r="F27" s="22">
        <v>3449</v>
      </c>
      <c r="G27" s="22">
        <v>91420</v>
      </c>
      <c r="H27" s="22">
        <v>49211</v>
      </c>
      <c r="I27" s="22">
        <v>90676</v>
      </c>
      <c r="J27" s="22">
        <v>48467</v>
      </c>
      <c r="K27" s="22">
        <v>744</v>
      </c>
      <c r="L27" s="22"/>
      <c r="M27" s="22">
        <v>4193</v>
      </c>
      <c r="N27" s="21"/>
    </row>
    <row r="28" spans="1:14" s="16" customFormat="1" ht="25.5" customHeight="1">
      <c r="A28" s="17" t="s">
        <v>30</v>
      </c>
      <c r="B28" s="23" t="s">
        <v>31</v>
      </c>
      <c r="C28" s="23" t="s">
        <v>32</v>
      </c>
      <c r="D28" s="22">
        <v>20268</v>
      </c>
      <c r="E28" s="22">
        <v>16979</v>
      </c>
      <c r="F28" s="22">
        <v>3289</v>
      </c>
      <c r="G28" s="22">
        <v>89714</v>
      </c>
      <c r="H28" s="22">
        <v>47619</v>
      </c>
      <c r="I28" s="22">
        <v>91285</v>
      </c>
      <c r="J28" s="22">
        <v>49190</v>
      </c>
      <c r="K28" s="22">
        <v>-1571</v>
      </c>
      <c r="L28" s="22"/>
      <c r="M28" s="22">
        <v>1718</v>
      </c>
      <c r="N28" s="21"/>
    </row>
    <row r="29" spans="1:14" s="16" customFormat="1" ht="25.5" customHeight="1">
      <c r="A29" s="17" t="s">
        <v>33</v>
      </c>
      <c r="B29" s="23">
        <v>702465</v>
      </c>
      <c r="C29" s="23">
        <v>2115336</v>
      </c>
      <c r="D29" s="22">
        <v>19538</v>
      </c>
      <c r="E29" s="22">
        <v>17292</v>
      </c>
      <c r="F29" s="22">
        <v>2246</v>
      </c>
      <c r="G29" s="22">
        <v>91493</v>
      </c>
      <c r="H29" s="22">
        <v>49701</v>
      </c>
      <c r="I29" s="22">
        <v>92014</v>
      </c>
      <c r="J29" s="22">
        <v>50222</v>
      </c>
      <c r="K29" s="22">
        <v>-521</v>
      </c>
      <c r="L29" s="22"/>
      <c r="M29" s="22">
        <v>1725</v>
      </c>
      <c r="N29" s="21"/>
    </row>
    <row r="30" spans="1:14" s="16" customFormat="1" ht="25.5" customHeight="1">
      <c r="A30" s="17" t="s">
        <v>34</v>
      </c>
      <c r="B30" s="23">
        <v>710772</v>
      </c>
      <c r="C30" s="23">
        <v>2117998</v>
      </c>
      <c r="D30" s="22">
        <v>18935</v>
      </c>
      <c r="E30" s="22">
        <v>17674</v>
      </c>
      <c r="F30" s="22">
        <v>1261</v>
      </c>
      <c r="G30" s="22">
        <v>92429</v>
      </c>
      <c r="H30" s="22">
        <v>51513</v>
      </c>
      <c r="I30" s="22">
        <v>91028</v>
      </c>
      <c r="J30" s="22">
        <v>50112</v>
      </c>
      <c r="K30" s="22">
        <v>1401</v>
      </c>
      <c r="L30" s="22"/>
      <c r="M30" s="22">
        <v>2662</v>
      </c>
      <c r="N30" s="21"/>
    </row>
    <row r="31" spans="1:14" s="27" customFormat="1" ht="25.5" customHeight="1">
      <c r="A31" s="17" t="s">
        <v>35</v>
      </c>
      <c r="B31" s="24">
        <v>713452</v>
      </c>
      <c r="C31" s="24">
        <v>2107226</v>
      </c>
      <c r="D31" s="25">
        <v>18339</v>
      </c>
      <c r="E31" s="25">
        <v>18223</v>
      </c>
      <c r="F31" s="25">
        <v>116</v>
      </c>
      <c r="G31" s="25">
        <v>89698</v>
      </c>
      <c r="H31" s="25">
        <v>51441</v>
      </c>
      <c r="I31" s="25">
        <v>90059</v>
      </c>
      <c r="J31" s="25">
        <v>51802</v>
      </c>
      <c r="K31" s="25">
        <v>-361</v>
      </c>
      <c r="L31" s="22" t="s">
        <v>149</v>
      </c>
      <c r="M31" s="22">
        <v>-10772</v>
      </c>
      <c r="N31" s="26"/>
    </row>
    <row r="32" spans="1:14" s="27" customFormat="1" ht="25.5" customHeight="1">
      <c r="A32" s="17" t="s">
        <v>150</v>
      </c>
      <c r="B32" s="24">
        <v>719278</v>
      </c>
      <c r="C32" s="24">
        <v>2104361</v>
      </c>
      <c r="D32" s="25">
        <v>18178</v>
      </c>
      <c r="E32" s="25">
        <v>18787</v>
      </c>
      <c r="F32" s="25">
        <v>-609</v>
      </c>
      <c r="G32" s="25">
        <v>88176</v>
      </c>
      <c r="H32" s="25">
        <v>50364</v>
      </c>
      <c r="I32" s="25">
        <v>90432</v>
      </c>
      <c r="J32" s="25">
        <v>52620</v>
      </c>
      <c r="K32" s="25">
        <v>-2256</v>
      </c>
      <c r="L32" s="22"/>
      <c r="M32" s="22">
        <v>-2865</v>
      </c>
      <c r="N32" s="26"/>
    </row>
    <row r="33" spans="1:14" s="16" customFormat="1" ht="17.25" customHeight="1">
      <c r="A33" s="17"/>
      <c r="B33" s="1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1"/>
    </row>
    <row r="34" spans="1:14" s="16" customFormat="1" ht="27" customHeight="1" hidden="1">
      <c r="A34" s="17" t="s">
        <v>151</v>
      </c>
      <c r="B34" s="23">
        <v>688816</v>
      </c>
      <c r="C34" s="23">
        <v>2111893</v>
      </c>
      <c r="D34" s="20">
        <v>1875</v>
      </c>
      <c r="E34" s="20">
        <v>1389</v>
      </c>
      <c r="F34" s="20">
        <v>486</v>
      </c>
      <c r="G34" s="20">
        <v>7216</v>
      </c>
      <c r="H34" s="20">
        <v>3656</v>
      </c>
      <c r="I34" s="20">
        <v>7116</v>
      </c>
      <c r="J34" s="20">
        <v>3556</v>
      </c>
      <c r="K34" s="20">
        <v>100</v>
      </c>
      <c r="L34" s="20"/>
      <c r="M34" s="20">
        <v>586</v>
      </c>
      <c r="N34" s="21"/>
    </row>
    <row r="35" spans="1:14" s="16" customFormat="1" ht="27" customHeight="1" hidden="1">
      <c r="A35" s="17" t="s">
        <v>36</v>
      </c>
      <c r="B35" s="23">
        <v>689526</v>
      </c>
      <c r="C35" s="23">
        <v>2112479</v>
      </c>
      <c r="D35" s="25">
        <v>1728</v>
      </c>
      <c r="E35" s="25">
        <v>1518</v>
      </c>
      <c r="F35" s="25">
        <v>210</v>
      </c>
      <c r="G35" s="25">
        <v>6184</v>
      </c>
      <c r="H35" s="25">
        <v>2959</v>
      </c>
      <c r="I35" s="25">
        <v>6392</v>
      </c>
      <c r="J35" s="25">
        <v>3167</v>
      </c>
      <c r="K35" s="25">
        <v>-208</v>
      </c>
      <c r="L35" s="25"/>
      <c r="M35" s="25">
        <v>2</v>
      </c>
      <c r="N35" s="21"/>
    </row>
    <row r="36" spans="1:14" s="16" customFormat="1" ht="27" customHeight="1" hidden="1">
      <c r="A36" s="17" t="s">
        <v>152</v>
      </c>
      <c r="B36" s="23">
        <v>689933</v>
      </c>
      <c r="C36" s="23">
        <v>2112481</v>
      </c>
      <c r="D36" s="25">
        <v>1582</v>
      </c>
      <c r="E36" s="25">
        <v>1446</v>
      </c>
      <c r="F36" s="25">
        <v>136</v>
      </c>
      <c r="G36" s="25">
        <v>5892</v>
      </c>
      <c r="H36" s="25">
        <v>3091</v>
      </c>
      <c r="I36" s="25">
        <v>5779</v>
      </c>
      <c r="J36" s="25">
        <v>2978</v>
      </c>
      <c r="K36" s="25">
        <v>113</v>
      </c>
      <c r="L36" s="25"/>
      <c r="M36" s="25">
        <v>249</v>
      </c>
      <c r="N36" s="21"/>
    </row>
    <row r="37" spans="1:14" s="16" customFormat="1" ht="27" customHeight="1" hidden="1">
      <c r="A37" s="17" t="s">
        <v>153</v>
      </c>
      <c r="B37" s="23">
        <v>690387</v>
      </c>
      <c r="C37" s="23">
        <v>2112730</v>
      </c>
      <c r="D37" s="25">
        <v>1758</v>
      </c>
      <c r="E37" s="25">
        <v>1787</v>
      </c>
      <c r="F37" s="25">
        <v>-29</v>
      </c>
      <c r="G37" s="25">
        <v>5667</v>
      </c>
      <c r="H37" s="25">
        <v>3114</v>
      </c>
      <c r="I37" s="25">
        <v>5630</v>
      </c>
      <c r="J37" s="25">
        <v>3077</v>
      </c>
      <c r="K37" s="25">
        <v>37</v>
      </c>
      <c r="L37" s="25"/>
      <c r="M37" s="25">
        <v>8</v>
      </c>
      <c r="N37" s="21"/>
    </row>
    <row r="38" spans="1:14" s="16" customFormat="1" ht="27" customHeight="1" hidden="1">
      <c r="A38" s="17" t="s">
        <v>154</v>
      </c>
      <c r="B38" s="23">
        <v>690764</v>
      </c>
      <c r="C38" s="23">
        <v>2112738</v>
      </c>
      <c r="D38" s="25">
        <v>1587</v>
      </c>
      <c r="E38" s="25">
        <v>1385</v>
      </c>
      <c r="F38" s="25">
        <v>202</v>
      </c>
      <c r="G38" s="25">
        <v>5937</v>
      </c>
      <c r="H38" s="25">
        <v>3079</v>
      </c>
      <c r="I38" s="25">
        <v>6161</v>
      </c>
      <c r="J38" s="25">
        <v>3303</v>
      </c>
      <c r="K38" s="25">
        <v>-224</v>
      </c>
      <c r="L38" s="25"/>
      <c r="M38" s="25">
        <v>-22</v>
      </c>
      <c r="N38" s="21"/>
    </row>
    <row r="39" spans="1:14" s="27" customFormat="1" ht="27" customHeight="1" hidden="1">
      <c r="A39" s="17" t="s">
        <v>155</v>
      </c>
      <c r="B39" s="23">
        <v>691011</v>
      </c>
      <c r="C39" s="23">
        <v>2112716</v>
      </c>
      <c r="D39" s="25" t="s">
        <v>156</v>
      </c>
      <c r="E39" s="25" t="s">
        <v>157</v>
      </c>
      <c r="F39" s="25">
        <v>115</v>
      </c>
      <c r="G39" s="25" t="s">
        <v>158</v>
      </c>
      <c r="H39" s="25" t="s">
        <v>159</v>
      </c>
      <c r="I39" s="25" t="s">
        <v>160</v>
      </c>
      <c r="J39" s="25" t="s">
        <v>161</v>
      </c>
      <c r="K39" s="25">
        <v>-3915</v>
      </c>
      <c r="L39" s="25"/>
      <c r="M39" s="25" t="s">
        <v>162</v>
      </c>
      <c r="N39" s="26"/>
    </row>
    <row r="40" spans="1:14" s="27" customFormat="1" ht="27" customHeight="1" hidden="1">
      <c r="A40" s="17" t="s">
        <v>163</v>
      </c>
      <c r="B40" s="23" t="s">
        <v>164</v>
      </c>
      <c r="C40" s="23" t="s">
        <v>165</v>
      </c>
      <c r="D40" s="25" t="s">
        <v>166</v>
      </c>
      <c r="E40" s="25" t="s">
        <v>167</v>
      </c>
      <c r="F40" s="25">
        <v>201</v>
      </c>
      <c r="G40" s="25" t="s">
        <v>168</v>
      </c>
      <c r="H40" s="25" t="s">
        <v>169</v>
      </c>
      <c r="I40" s="25" t="s">
        <v>170</v>
      </c>
      <c r="J40" s="25" t="s">
        <v>171</v>
      </c>
      <c r="K40" s="25" t="s">
        <v>172</v>
      </c>
      <c r="L40" s="25"/>
      <c r="M40" s="25" t="s">
        <v>173</v>
      </c>
      <c r="N40" s="26"/>
    </row>
    <row r="41" spans="1:14" s="16" customFormat="1" ht="27" customHeight="1" hidden="1">
      <c r="A41" s="17" t="s">
        <v>174</v>
      </c>
      <c r="B41" s="23">
        <v>693236</v>
      </c>
      <c r="C41" s="23">
        <v>2111565</v>
      </c>
      <c r="D41" s="25" t="s">
        <v>175</v>
      </c>
      <c r="E41" s="25">
        <v>1380</v>
      </c>
      <c r="F41" s="25">
        <v>282</v>
      </c>
      <c r="G41" s="25" t="s">
        <v>176</v>
      </c>
      <c r="H41" s="25" t="s">
        <v>177</v>
      </c>
      <c r="I41" s="25" t="s">
        <v>178</v>
      </c>
      <c r="J41" s="25" t="s">
        <v>179</v>
      </c>
      <c r="K41" s="25" t="s">
        <v>180</v>
      </c>
      <c r="L41" s="25"/>
      <c r="M41" s="25" t="s">
        <v>181</v>
      </c>
      <c r="N41" s="21"/>
    </row>
    <row r="42" spans="1:14" s="27" customFormat="1" ht="27" customHeight="1" hidden="1">
      <c r="A42" s="17" t="s">
        <v>182</v>
      </c>
      <c r="B42" s="23" t="s">
        <v>183</v>
      </c>
      <c r="C42" s="23" t="s">
        <v>184</v>
      </c>
      <c r="D42" s="25" t="s">
        <v>185</v>
      </c>
      <c r="E42" s="25" t="s">
        <v>186</v>
      </c>
      <c r="F42" s="25">
        <v>214</v>
      </c>
      <c r="G42" s="25" t="s">
        <v>187</v>
      </c>
      <c r="H42" s="25" t="s">
        <v>188</v>
      </c>
      <c r="I42" s="25" t="s">
        <v>189</v>
      </c>
      <c r="J42" s="25" t="s">
        <v>190</v>
      </c>
      <c r="K42" s="25" t="s">
        <v>191</v>
      </c>
      <c r="L42" s="25"/>
      <c r="M42" s="25">
        <v>37</v>
      </c>
      <c r="N42" s="26"/>
    </row>
    <row r="43" spans="1:14" s="27" customFormat="1" ht="27" customHeight="1" hidden="1">
      <c r="A43" s="17" t="s">
        <v>192</v>
      </c>
      <c r="B43" s="23" t="s">
        <v>193</v>
      </c>
      <c r="C43" s="23" t="s">
        <v>194</v>
      </c>
      <c r="D43" s="25" t="s">
        <v>195</v>
      </c>
      <c r="E43" s="25" t="s">
        <v>196</v>
      </c>
      <c r="F43" s="25">
        <v>477</v>
      </c>
      <c r="G43" s="25" t="s">
        <v>197</v>
      </c>
      <c r="H43" s="25" t="s">
        <v>198</v>
      </c>
      <c r="I43" s="25" t="s">
        <v>199</v>
      </c>
      <c r="J43" s="25" t="s">
        <v>200</v>
      </c>
      <c r="K43" s="25">
        <v>259</v>
      </c>
      <c r="L43" s="25"/>
      <c r="M43" s="25">
        <v>736</v>
      </c>
      <c r="N43" s="26"/>
    </row>
    <row r="44" spans="1:14" s="27" customFormat="1" ht="27" customHeight="1" hidden="1">
      <c r="A44" s="17" t="s">
        <v>37</v>
      </c>
      <c r="B44" s="23" t="s">
        <v>38</v>
      </c>
      <c r="C44" s="23" t="s">
        <v>39</v>
      </c>
      <c r="D44" s="25" t="s">
        <v>201</v>
      </c>
      <c r="E44" s="25" t="s">
        <v>202</v>
      </c>
      <c r="F44" s="25">
        <v>484</v>
      </c>
      <c r="G44" s="25" t="s">
        <v>203</v>
      </c>
      <c r="H44" s="25">
        <v>3884</v>
      </c>
      <c r="I44" s="25">
        <v>6274</v>
      </c>
      <c r="J44" s="25">
        <v>3442</v>
      </c>
      <c r="K44" s="25">
        <v>442</v>
      </c>
      <c r="L44" s="25"/>
      <c r="M44" s="25">
        <v>926</v>
      </c>
      <c r="N44" s="26"/>
    </row>
    <row r="45" spans="1:14" s="27" customFormat="1" ht="27" customHeight="1" hidden="1">
      <c r="A45" s="17" t="s">
        <v>40</v>
      </c>
      <c r="B45" s="23" t="s">
        <v>41</v>
      </c>
      <c r="C45" s="23" t="s">
        <v>42</v>
      </c>
      <c r="D45" s="25" t="s">
        <v>204</v>
      </c>
      <c r="E45" s="25" t="s">
        <v>205</v>
      </c>
      <c r="F45" s="25">
        <v>511</v>
      </c>
      <c r="G45" s="25" t="s">
        <v>206</v>
      </c>
      <c r="H45" s="25">
        <v>3368</v>
      </c>
      <c r="I45" s="25">
        <v>6163</v>
      </c>
      <c r="J45" s="25">
        <v>3502</v>
      </c>
      <c r="K45" s="25" t="s">
        <v>207</v>
      </c>
      <c r="L45" s="25"/>
      <c r="M45" s="25">
        <v>377</v>
      </c>
      <c r="N45" s="26"/>
    </row>
    <row r="46" spans="1:14" s="27" customFormat="1" ht="27" customHeight="1" hidden="1">
      <c r="A46" s="17" t="s">
        <v>208</v>
      </c>
      <c r="B46" s="23" t="s">
        <v>31</v>
      </c>
      <c r="C46" s="23" t="s">
        <v>32</v>
      </c>
      <c r="D46" s="25">
        <v>1710</v>
      </c>
      <c r="E46" s="25">
        <v>1412</v>
      </c>
      <c r="F46" s="25">
        <v>298</v>
      </c>
      <c r="G46" s="25">
        <v>7086</v>
      </c>
      <c r="H46" s="25">
        <v>3581</v>
      </c>
      <c r="I46" s="25">
        <v>6881</v>
      </c>
      <c r="J46" s="25">
        <v>3376</v>
      </c>
      <c r="K46" s="25">
        <v>205</v>
      </c>
      <c r="L46" s="25"/>
      <c r="M46" s="25">
        <v>503</v>
      </c>
      <c r="N46" s="26"/>
    </row>
    <row r="47" spans="1:14" s="27" customFormat="1" ht="27" customHeight="1" hidden="1">
      <c r="A47" s="17" t="s">
        <v>43</v>
      </c>
      <c r="B47" s="23" t="s">
        <v>44</v>
      </c>
      <c r="C47" s="23" t="s">
        <v>45</v>
      </c>
      <c r="D47" s="25" t="s">
        <v>209</v>
      </c>
      <c r="E47" s="25" t="s">
        <v>210</v>
      </c>
      <c r="F47" s="25">
        <v>60</v>
      </c>
      <c r="G47" s="25" t="s">
        <v>211</v>
      </c>
      <c r="H47" s="25" t="s">
        <v>212</v>
      </c>
      <c r="I47" s="25" t="s">
        <v>213</v>
      </c>
      <c r="J47" s="25" t="s">
        <v>214</v>
      </c>
      <c r="K47" s="25" t="s">
        <v>215</v>
      </c>
      <c r="L47" s="25"/>
      <c r="M47" s="25" t="s">
        <v>216</v>
      </c>
      <c r="N47" s="26"/>
    </row>
    <row r="48" spans="1:14" s="27" customFormat="1" ht="27" customHeight="1" hidden="1">
      <c r="A48" s="17" t="s">
        <v>217</v>
      </c>
      <c r="B48" s="23" t="s">
        <v>46</v>
      </c>
      <c r="C48" s="23" t="s">
        <v>47</v>
      </c>
      <c r="D48" s="25" t="s">
        <v>218</v>
      </c>
      <c r="E48" s="25" t="s">
        <v>219</v>
      </c>
      <c r="F48" s="25">
        <v>122</v>
      </c>
      <c r="G48" s="25" t="s">
        <v>220</v>
      </c>
      <c r="H48" s="25" t="s">
        <v>221</v>
      </c>
      <c r="I48" s="25" t="s">
        <v>222</v>
      </c>
      <c r="J48" s="25" t="s">
        <v>223</v>
      </c>
      <c r="K48" s="25">
        <v>6</v>
      </c>
      <c r="L48" s="25"/>
      <c r="M48" s="25">
        <v>128</v>
      </c>
      <c r="N48" s="26"/>
    </row>
    <row r="49" spans="1:14" s="27" customFormat="1" ht="27" customHeight="1" hidden="1">
      <c r="A49" s="17" t="s">
        <v>224</v>
      </c>
      <c r="B49" s="23" t="s">
        <v>48</v>
      </c>
      <c r="C49" s="23" t="s">
        <v>49</v>
      </c>
      <c r="D49" s="25" t="s">
        <v>225</v>
      </c>
      <c r="E49" s="25" t="s">
        <v>226</v>
      </c>
      <c r="F49" s="25" t="s">
        <v>227</v>
      </c>
      <c r="G49" s="25" t="s">
        <v>228</v>
      </c>
      <c r="H49" s="25" t="s">
        <v>229</v>
      </c>
      <c r="I49" s="25" t="s">
        <v>230</v>
      </c>
      <c r="J49" s="25" t="s">
        <v>231</v>
      </c>
      <c r="K49" s="25">
        <v>198</v>
      </c>
      <c r="L49" s="25"/>
      <c r="M49" s="25">
        <v>42</v>
      </c>
      <c r="N49" s="26"/>
    </row>
    <row r="50" spans="1:14" s="27" customFormat="1" ht="27" customHeight="1" hidden="1">
      <c r="A50" s="17" t="s">
        <v>50</v>
      </c>
      <c r="B50" s="23">
        <v>697468</v>
      </c>
      <c r="C50" s="23" t="s">
        <v>51</v>
      </c>
      <c r="D50" s="25" t="s">
        <v>232</v>
      </c>
      <c r="E50" s="25" t="s">
        <v>233</v>
      </c>
      <c r="F50" s="25" t="s">
        <v>234</v>
      </c>
      <c r="G50" s="25" t="s">
        <v>235</v>
      </c>
      <c r="H50" s="25" t="s">
        <v>236</v>
      </c>
      <c r="I50" s="25" t="s">
        <v>237</v>
      </c>
      <c r="J50" s="25" t="s">
        <v>238</v>
      </c>
      <c r="K50" s="25">
        <v>192</v>
      </c>
      <c r="L50" s="25"/>
      <c r="M50" s="25">
        <v>97</v>
      </c>
      <c r="N50" s="26"/>
    </row>
    <row r="51" spans="1:14" s="27" customFormat="1" ht="27" customHeight="1" hidden="1">
      <c r="A51" s="17" t="s">
        <v>239</v>
      </c>
      <c r="B51" s="23" t="s">
        <v>52</v>
      </c>
      <c r="C51" s="23" t="s">
        <v>53</v>
      </c>
      <c r="D51" s="25" t="s">
        <v>240</v>
      </c>
      <c r="E51" s="25" t="s">
        <v>241</v>
      </c>
      <c r="F51" s="25">
        <v>52</v>
      </c>
      <c r="G51" s="25" t="s">
        <v>242</v>
      </c>
      <c r="H51" s="25" t="s">
        <v>243</v>
      </c>
      <c r="I51" s="25" t="s">
        <v>244</v>
      </c>
      <c r="J51" s="25" t="s">
        <v>245</v>
      </c>
      <c r="K51" s="25" t="s">
        <v>246</v>
      </c>
      <c r="L51" s="25"/>
      <c r="M51" s="25" t="s">
        <v>247</v>
      </c>
      <c r="N51" s="26"/>
    </row>
    <row r="52" spans="1:14" s="27" customFormat="1" ht="27" customHeight="1" hidden="1">
      <c r="A52" s="17" t="s">
        <v>54</v>
      </c>
      <c r="B52" s="23" t="s">
        <v>55</v>
      </c>
      <c r="C52" s="23" t="s">
        <v>56</v>
      </c>
      <c r="D52" s="25" t="s">
        <v>248</v>
      </c>
      <c r="E52" s="25" t="s">
        <v>249</v>
      </c>
      <c r="F52" s="25">
        <v>109</v>
      </c>
      <c r="G52" s="25" t="s">
        <v>250</v>
      </c>
      <c r="H52" s="25" t="s">
        <v>251</v>
      </c>
      <c r="I52" s="25" t="s">
        <v>252</v>
      </c>
      <c r="J52" s="25" t="s">
        <v>253</v>
      </c>
      <c r="K52" s="25" t="s">
        <v>254</v>
      </c>
      <c r="L52" s="25"/>
      <c r="M52" s="25" t="s">
        <v>255</v>
      </c>
      <c r="N52" s="26"/>
    </row>
    <row r="53" spans="1:16" s="16" customFormat="1" ht="27" customHeight="1" hidden="1">
      <c r="A53" s="17" t="s">
        <v>57</v>
      </c>
      <c r="B53" s="23" t="s">
        <v>58</v>
      </c>
      <c r="C53" s="23" t="s">
        <v>59</v>
      </c>
      <c r="D53" s="25" t="s">
        <v>256</v>
      </c>
      <c r="E53" s="25" t="s">
        <v>257</v>
      </c>
      <c r="F53" s="25">
        <v>299</v>
      </c>
      <c r="G53" s="25" t="s">
        <v>258</v>
      </c>
      <c r="H53" s="25" t="s">
        <v>259</v>
      </c>
      <c r="I53" s="25" t="s">
        <v>260</v>
      </c>
      <c r="J53" s="25" t="s">
        <v>261</v>
      </c>
      <c r="K53" s="25" t="s">
        <v>262</v>
      </c>
      <c r="L53" s="25"/>
      <c r="M53" s="25" t="s">
        <v>263</v>
      </c>
      <c r="N53" s="14"/>
      <c r="O53" s="15"/>
      <c r="P53" s="15"/>
    </row>
    <row r="54" spans="1:14" s="16" customFormat="1" ht="27" customHeight="1" hidden="1">
      <c r="A54" s="17" t="s">
        <v>60</v>
      </c>
      <c r="B54" s="23" t="s">
        <v>61</v>
      </c>
      <c r="C54" s="23" t="s">
        <v>62</v>
      </c>
      <c r="D54" s="25" t="s">
        <v>264</v>
      </c>
      <c r="E54" s="25" t="s">
        <v>265</v>
      </c>
      <c r="F54" s="25">
        <v>392</v>
      </c>
      <c r="G54" s="25" t="s">
        <v>266</v>
      </c>
      <c r="H54" s="25" t="s">
        <v>267</v>
      </c>
      <c r="I54" s="25" t="s">
        <v>268</v>
      </c>
      <c r="J54" s="25" t="s">
        <v>269</v>
      </c>
      <c r="K54" s="25" t="s">
        <v>270</v>
      </c>
      <c r="L54" s="25"/>
      <c r="M54" s="25">
        <v>53</v>
      </c>
      <c r="N54" s="21"/>
    </row>
    <row r="55" spans="1:14" s="16" customFormat="1" ht="27" customHeight="1" hidden="1">
      <c r="A55" s="17" t="s">
        <v>63</v>
      </c>
      <c r="B55" s="23" t="s">
        <v>64</v>
      </c>
      <c r="C55" s="23" t="s">
        <v>65</v>
      </c>
      <c r="D55" s="25" t="s">
        <v>271</v>
      </c>
      <c r="E55" s="25" t="s">
        <v>272</v>
      </c>
      <c r="F55" s="25">
        <v>400</v>
      </c>
      <c r="G55" s="25" t="s">
        <v>273</v>
      </c>
      <c r="H55" s="25" t="s">
        <v>274</v>
      </c>
      <c r="I55" s="25" t="s">
        <v>275</v>
      </c>
      <c r="J55" s="25" t="s">
        <v>276</v>
      </c>
      <c r="K55" s="25" t="s">
        <v>277</v>
      </c>
      <c r="L55" s="25"/>
      <c r="M55" s="25">
        <v>374</v>
      </c>
      <c r="N55" s="21"/>
    </row>
    <row r="56" spans="1:14" s="16" customFormat="1" ht="27" customHeight="1" hidden="1">
      <c r="A56" s="17" t="s">
        <v>37</v>
      </c>
      <c r="B56" s="23" t="s">
        <v>66</v>
      </c>
      <c r="C56" s="23" t="s">
        <v>67</v>
      </c>
      <c r="D56" s="25" t="s">
        <v>278</v>
      </c>
      <c r="E56" s="25" t="s">
        <v>279</v>
      </c>
      <c r="F56" s="25">
        <v>396</v>
      </c>
      <c r="G56" s="25" t="s">
        <v>280</v>
      </c>
      <c r="H56" s="25" t="s">
        <v>281</v>
      </c>
      <c r="I56" s="25" t="s">
        <v>282</v>
      </c>
      <c r="J56" s="25" t="s">
        <v>283</v>
      </c>
      <c r="K56" s="25">
        <v>180</v>
      </c>
      <c r="L56" s="25"/>
      <c r="M56" s="25">
        <v>576</v>
      </c>
      <c r="N56" s="21"/>
    </row>
    <row r="57" spans="1:14" s="16" customFormat="1" ht="27" customHeight="1" hidden="1">
      <c r="A57" s="17" t="s">
        <v>40</v>
      </c>
      <c r="B57" s="23" t="s">
        <v>68</v>
      </c>
      <c r="C57" s="23" t="s">
        <v>69</v>
      </c>
      <c r="D57" s="25" t="s">
        <v>284</v>
      </c>
      <c r="E57" s="25" t="s">
        <v>285</v>
      </c>
      <c r="F57" s="25">
        <v>369</v>
      </c>
      <c r="G57" s="25" t="s">
        <v>286</v>
      </c>
      <c r="H57" s="25" t="s">
        <v>287</v>
      </c>
      <c r="I57" s="25" t="s">
        <v>288</v>
      </c>
      <c r="J57" s="25" t="s">
        <v>289</v>
      </c>
      <c r="K57" s="25">
        <v>230</v>
      </c>
      <c r="L57" s="25"/>
      <c r="M57" s="25">
        <v>599</v>
      </c>
      <c r="N57" s="21"/>
    </row>
    <row r="58" spans="1:14" s="27" customFormat="1" ht="27" customHeight="1" hidden="1">
      <c r="A58" s="17" t="s">
        <v>290</v>
      </c>
      <c r="B58" s="23">
        <v>702465</v>
      </c>
      <c r="C58" s="23" t="s">
        <v>291</v>
      </c>
      <c r="D58" s="25">
        <v>1719</v>
      </c>
      <c r="E58" s="25">
        <v>1447</v>
      </c>
      <c r="F58" s="25">
        <v>272</v>
      </c>
      <c r="G58" s="25">
        <v>7557</v>
      </c>
      <c r="H58" s="25">
        <v>4249</v>
      </c>
      <c r="I58" s="25">
        <v>7160</v>
      </c>
      <c r="J58" s="25">
        <v>3852</v>
      </c>
      <c r="K58" s="25">
        <v>397</v>
      </c>
      <c r="L58" s="25"/>
      <c r="M58" s="25">
        <v>669</v>
      </c>
      <c r="N58" s="26"/>
    </row>
    <row r="59" spans="1:14" s="16" customFormat="1" ht="27" customHeight="1" hidden="1">
      <c r="A59" s="17" t="s">
        <v>292</v>
      </c>
      <c r="B59" s="18">
        <v>703353</v>
      </c>
      <c r="C59" s="18" t="s">
        <v>70</v>
      </c>
      <c r="D59" s="20">
        <v>1465</v>
      </c>
      <c r="E59" s="20">
        <v>1308</v>
      </c>
      <c r="F59" s="20">
        <v>157</v>
      </c>
      <c r="G59" s="20">
        <v>6206</v>
      </c>
      <c r="H59" s="20">
        <v>3217</v>
      </c>
      <c r="I59" s="20">
        <v>5694</v>
      </c>
      <c r="J59" s="20">
        <v>2705</v>
      </c>
      <c r="K59" s="20">
        <v>512</v>
      </c>
      <c r="L59" s="20"/>
      <c r="M59" s="20">
        <v>669</v>
      </c>
      <c r="N59" s="21"/>
    </row>
    <row r="60" spans="1:14" s="16" customFormat="1" ht="27" customHeight="1" hidden="1">
      <c r="A60" s="17" t="s">
        <v>293</v>
      </c>
      <c r="B60" s="18">
        <v>704166</v>
      </c>
      <c r="C60" s="18">
        <v>2116674</v>
      </c>
      <c r="D60" s="20">
        <v>1551</v>
      </c>
      <c r="E60" s="20">
        <v>1468</v>
      </c>
      <c r="F60" s="20">
        <v>83</v>
      </c>
      <c r="G60" s="20">
        <v>6231</v>
      </c>
      <c r="H60" s="20">
        <v>3159</v>
      </c>
      <c r="I60" s="20">
        <v>6359</v>
      </c>
      <c r="J60" s="20">
        <v>3287</v>
      </c>
      <c r="K60" s="20" t="s">
        <v>294</v>
      </c>
      <c r="L60" s="20"/>
      <c r="M60" s="20" t="s">
        <v>295</v>
      </c>
      <c r="N60" s="21"/>
    </row>
    <row r="61" spans="1:14" s="16" customFormat="1" ht="27" customHeight="1" hidden="1">
      <c r="A61" s="17" t="s">
        <v>296</v>
      </c>
      <c r="B61" s="18">
        <v>704421</v>
      </c>
      <c r="C61" s="18">
        <v>2116629</v>
      </c>
      <c r="D61" s="20">
        <v>1679</v>
      </c>
      <c r="E61" s="20">
        <v>1952</v>
      </c>
      <c r="F61" s="20" t="s">
        <v>297</v>
      </c>
      <c r="G61" s="20">
        <v>6064</v>
      </c>
      <c r="H61" s="20">
        <v>3558</v>
      </c>
      <c r="I61" s="20">
        <v>5725</v>
      </c>
      <c r="J61" s="20">
        <v>3219</v>
      </c>
      <c r="K61" s="20">
        <v>339</v>
      </c>
      <c r="L61" s="20"/>
      <c r="M61" s="20">
        <v>66</v>
      </c>
      <c r="N61" s="21"/>
    </row>
    <row r="62" spans="1:14" s="16" customFormat="1" ht="27" customHeight="1" hidden="1">
      <c r="A62" s="17" t="s">
        <v>298</v>
      </c>
      <c r="B62" s="18" t="s">
        <v>299</v>
      </c>
      <c r="C62" s="18" t="s">
        <v>300</v>
      </c>
      <c r="D62" s="20" t="s">
        <v>301</v>
      </c>
      <c r="E62" s="20" t="s">
        <v>302</v>
      </c>
      <c r="F62" s="20" t="s">
        <v>234</v>
      </c>
      <c r="G62" s="20" t="s">
        <v>303</v>
      </c>
      <c r="H62" s="20" t="s">
        <v>304</v>
      </c>
      <c r="I62" s="20" t="s">
        <v>305</v>
      </c>
      <c r="J62" s="20" t="s">
        <v>306</v>
      </c>
      <c r="K62" s="20">
        <v>120</v>
      </c>
      <c r="L62" s="20"/>
      <c r="M62" s="20">
        <v>25</v>
      </c>
      <c r="N62" s="21"/>
    </row>
    <row r="63" spans="1:14" s="16" customFormat="1" ht="27" customHeight="1" hidden="1">
      <c r="A63" s="17" t="s">
        <v>307</v>
      </c>
      <c r="B63" s="18">
        <v>705107</v>
      </c>
      <c r="C63" s="18">
        <v>2116720</v>
      </c>
      <c r="D63" s="20" t="s">
        <v>308</v>
      </c>
      <c r="E63" s="20" t="s">
        <v>309</v>
      </c>
      <c r="F63" s="20">
        <v>8</v>
      </c>
      <c r="G63" s="20">
        <v>13723</v>
      </c>
      <c r="H63" s="20">
        <v>7525</v>
      </c>
      <c r="I63" s="20">
        <v>16888</v>
      </c>
      <c r="J63" s="20">
        <v>10690</v>
      </c>
      <c r="K63" s="20">
        <v>-3165</v>
      </c>
      <c r="L63" s="20"/>
      <c r="M63" s="20" t="s">
        <v>310</v>
      </c>
      <c r="N63" s="21"/>
    </row>
    <row r="64" spans="1:14" s="16" customFormat="1" ht="27" customHeight="1" hidden="1">
      <c r="A64" s="17" t="s">
        <v>311</v>
      </c>
      <c r="B64" s="18">
        <v>704813</v>
      </c>
      <c r="C64" s="18">
        <v>2113563</v>
      </c>
      <c r="D64" s="20" t="s">
        <v>312</v>
      </c>
      <c r="E64" s="20" t="s">
        <v>313</v>
      </c>
      <c r="F64" s="20">
        <v>63</v>
      </c>
      <c r="G64" s="20">
        <v>14056</v>
      </c>
      <c r="H64" s="20" t="s">
        <v>314</v>
      </c>
      <c r="I64" s="20" t="s">
        <v>315</v>
      </c>
      <c r="J64" s="20" t="s">
        <v>316</v>
      </c>
      <c r="K64" s="20" t="s">
        <v>317</v>
      </c>
      <c r="L64" s="20"/>
      <c r="M64" s="20" t="s">
        <v>318</v>
      </c>
      <c r="N64" s="21"/>
    </row>
    <row r="65" spans="1:14" s="16" customFormat="1" ht="27" customHeight="1" hidden="1">
      <c r="A65" s="17" t="s">
        <v>319</v>
      </c>
      <c r="B65" s="18">
        <v>707552</v>
      </c>
      <c r="C65" s="18">
        <v>2115795</v>
      </c>
      <c r="D65" s="20">
        <v>1473</v>
      </c>
      <c r="E65" s="20">
        <v>1478</v>
      </c>
      <c r="F65" s="20" t="s">
        <v>320</v>
      </c>
      <c r="G65" s="20">
        <v>6083</v>
      </c>
      <c r="H65" s="20">
        <v>3505</v>
      </c>
      <c r="I65" s="20">
        <v>5664</v>
      </c>
      <c r="J65" s="20">
        <v>3086</v>
      </c>
      <c r="K65" s="20">
        <v>419</v>
      </c>
      <c r="L65" s="20"/>
      <c r="M65" s="20">
        <v>414</v>
      </c>
      <c r="N65" s="21"/>
    </row>
    <row r="66" spans="1:14" s="16" customFormat="1" ht="27" customHeight="1" hidden="1">
      <c r="A66" s="17" t="s">
        <v>182</v>
      </c>
      <c r="B66" s="18">
        <v>708482</v>
      </c>
      <c r="C66" s="18">
        <v>2116209</v>
      </c>
      <c r="D66" s="20">
        <v>1586</v>
      </c>
      <c r="E66" s="20">
        <v>1342</v>
      </c>
      <c r="F66" s="20">
        <v>244</v>
      </c>
      <c r="G66" s="20">
        <v>6160</v>
      </c>
      <c r="H66" s="20">
        <v>3373</v>
      </c>
      <c r="I66" s="20">
        <v>6263</v>
      </c>
      <c r="J66" s="20">
        <v>3476</v>
      </c>
      <c r="K66" s="20">
        <v>-103</v>
      </c>
      <c r="L66" s="20"/>
      <c r="M66" s="20">
        <v>141</v>
      </c>
      <c r="N66" s="21"/>
    </row>
    <row r="67" spans="1:14" s="16" customFormat="1" ht="27" customHeight="1" hidden="1">
      <c r="A67" s="17" t="s">
        <v>192</v>
      </c>
      <c r="B67" s="18">
        <v>708895</v>
      </c>
      <c r="C67" s="18">
        <v>2116350</v>
      </c>
      <c r="D67" s="20">
        <v>1575</v>
      </c>
      <c r="E67" s="20">
        <v>1308</v>
      </c>
      <c r="F67" s="20">
        <v>267</v>
      </c>
      <c r="G67" s="20">
        <v>6637</v>
      </c>
      <c r="H67" s="20">
        <v>3829</v>
      </c>
      <c r="I67" s="20">
        <v>6687</v>
      </c>
      <c r="J67" s="20">
        <v>3879</v>
      </c>
      <c r="K67" s="20">
        <v>-50</v>
      </c>
      <c r="L67" s="20"/>
      <c r="M67" s="20">
        <v>217</v>
      </c>
      <c r="N67" s="21"/>
    </row>
    <row r="68" spans="1:14" s="16" customFormat="1" ht="27" customHeight="1" hidden="1">
      <c r="A68" s="17" t="s">
        <v>321</v>
      </c>
      <c r="B68" s="18">
        <v>709157</v>
      </c>
      <c r="C68" s="18">
        <v>2116567</v>
      </c>
      <c r="D68" s="20">
        <v>1579</v>
      </c>
      <c r="E68" s="20">
        <v>1370</v>
      </c>
      <c r="F68" s="20">
        <v>209</v>
      </c>
      <c r="G68" s="20">
        <v>7268</v>
      </c>
      <c r="H68" s="20">
        <v>4300</v>
      </c>
      <c r="I68" s="20">
        <v>6798</v>
      </c>
      <c r="J68" s="20">
        <v>3830</v>
      </c>
      <c r="K68" s="20">
        <v>470</v>
      </c>
      <c r="L68" s="20"/>
      <c r="M68" s="20">
        <v>679</v>
      </c>
      <c r="N68" s="21"/>
    </row>
    <row r="69" spans="1:14" s="16" customFormat="1" ht="27" customHeight="1" hidden="1">
      <c r="A69" s="17" t="s">
        <v>40</v>
      </c>
      <c r="B69" s="18">
        <v>709938</v>
      </c>
      <c r="C69" s="18">
        <v>2117246</v>
      </c>
      <c r="D69" s="20">
        <v>1578</v>
      </c>
      <c r="E69" s="20">
        <v>1247</v>
      </c>
      <c r="F69" s="20">
        <v>331</v>
      </c>
      <c r="G69" s="20">
        <v>6450</v>
      </c>
      <c r="H69" s="20">
        <v>3751</v>
      </c>
      <c r="I69" s="20">
        <v>6029</v>
      </c>
      <c r="J69" s="20">
        <v>3330</v>
      </c>
      <c r="K69" s="20">
        <v>421</v>
      </c>
      <c r="L69" s="20"/>
      <c r="M69" s="20">
        <v>752</v>
      </c>
      <c r="N69" s="21"/>
    </row>
    <row r="70" spans="1:14" s="27" customFormat="1" ht="27" customHeight="1" hidden="1">
      <c r="A70" s="17" t="s">
        <v>322</v>
      </c>
      <c r="B70" s="23">
        <v>710772</v>
      </c>
      <c r="C70" s="23">
        <v>2117998</v>
      </c>
      <c r="D70" s="25">
        <v>1498</v>
      </c>
      <c r="E70" s="25">
        <v>1315</v>
      </c>
      <c r="F70" s="25">
        <v>183</v>
      </c>
      <c r="G70" s="25">
        <v>6687</v>
      </c>
      <c r="H70" s="25">
        <v>3511</v>
      </c>
      <c r="I70" s="25">
        <v>6220</v>
      </c>
      <c r="J70" s="25">
        <v>3044</v>
      </c>
      <c r="K70" s="25">
        <v>467</v>
      </c>
      <c r="L70" s="25"/>
      <c r="M70" s="25">
        <v>650</v>
      </c>
      <c r="N70" s="26"/>
    </row>
    <row r="71" spans="1:14" s="27" customFormat="1" ht="27" customHeight="1" hidden="1">
      <c r="A71" s="17" t="s">
        <v>323</v>
      </c>
      <c r="B71" s="23">
        <v>711732</v>
      </c>
      <c r="C71" s="23">
        <v>2118648</v>
      </c>
      <c r="D71" s="25">
        <v>1610</v>
      </c>
      <c r="E71" s="25">
        <v>1579</v>
      </c>
      <c r="F71" s="25">
        <v>31</v>
      </c>
      <c r="G71" s="25">
        <v>6511</v>
      </c>
      <c r="H71" s="25">
        <v>3353</v>
      </c>
      <c r="I71" s="25">
        <v>6106</v>
      </c>
      <c r="J71" s="25">
        <v>2948</v>
      </c>
      <c r="K71" s="25">
        <v>405</v>
      </c>
      <c r="L71" s="25"/>
      <c r="M71" s="25">
        <v>436</v>
      </c>
      <c r="N71" s="26"/>
    </row>
    <row r="72" spans="1:14" s="27" customFormat="1" ht="27" customHeight="1" hidden="1">
      <c r="A72" s="17" t="s">
        <v>324</v>
      </c>
      <c r="B72" s="23">
        <v>712733</v>
      </c>
      <c r="C72" s="23">
        <v>2119084</v>
      </c>
      <c r="D72" s="25">
        <v>1526</v>
      </c>
      <c r="E72" s="25">
        <v>1529</v>
      </c>
      <c r="F72" s="25">
        <v>-3</v>
      </c>
      <c r="G72" s="25">
        <v>6360</v>
      </c>
      <c r="H72" s="25">
        <v>3319</v>
      </c>
      <c r="I72" s="25">
        <v>6782</v>
      </c>
      <c r="J72" s="25">
        <v>3741</v>
      </c>
      <c r="K72" s="25">
        <v>-422</v>
      </c>
      <c r="L72" s="25"/>
      <c r="M72" s="25">
        <v>-425</v>
      </c>
      <c r="N72" s="26"/>
    </row>
    <row r="73" spans="1:14" s="27" customFormat="1" ht="27" customHeight="1" hidden="1">
      <c r="A73" s="17" t="s">
        <v>325</v>
      </c>
      <c r="B73" s="23">
        <v>712519</v>
      </c>
      <c r="C73" s="23">
        <v>2118659</v>
      </c>
      <c r="D73" s="25">
        <v>1626</v>
      </c>
      <c r="E73" s="25">
        <v>1914</v>
      </c>
      <c r="F73" s="25">
        <v>-288</v>
      </c>
      <c r="G73" s="25">
        <v>5864</v>
      </c>
      <c r="H73" s="25">
        <v>3440</v>
      </c>
      <c r="I73" s="25">
        <v>6380</v>
      </c>
      <c r="J73" s="25">
        <v>3956</v>
      </c>
      <c r="K73" s="25">
        <v>-516</v>
      </c>
      <c r="L73" s="25"/>
      <c r="M73" s="25">
        <v>-804</v>
      </c>
      <c r="N73" s="26"/>
    </row>
    <row r="74" spans="1:14" s="16" customFormat="1" ht="27" customHeight="1" hidden="1">
      <c r="A74" s="17" t="s">
        <v>326</v>
      </c>
      <c r="B74" s="18">
        <v>712141</v>
      </c>
      <c r="C74" s="30">
        <v>2117855</v>
      </c>
      <c r="D74" s="25">
        <v>1497</v>
      </c>
      <c r="E74" s="25">
        <v>1641</v>
      </c>
      <c r="F74" s="25">
        <v>-144</v>
      </c>
      <c r="G74" s="25">
        <v>5793</v>
      </c>
      <c r="H74" s="25">
        <v>3327</v>
      </c>
      <c r="I74" s="25">
        <v>6657</v>
      </c>
      <c r="J74" s="25">
        <v>4191</v>
      </c>
      <c r="K74" s="25">
        <v>-864</v>
      </c>
      <c r="L74" s="25"/>
      <c r="M74" s="25">
        <v>-1008</v>
      </c>
      <c r="N74" s="21"/>
    </row>
    <row r="75" spans="1:14" s="16" customFormat="1" ht="27" customHeight="1" hidden="1">
      <c r="A75" s="17" t="s">
        <v>327</v>
      </c>
      <c r="B75" s="18">
        <v>712592</v>
      </c>
      <c r="C75" s="30">
        <v>2118879</v>
      </c>
      <c r="D75" s="25">
        <v>1570</v>
      </c>
      <c r="E75" s="25">
        <v>1828</v>
      </c>
      <c r="F75" s="25">
        <v>-258</v>
      </c>
      <c r="G75" s="25">
        <v>13708</v>
      </c>
      <c r="H75" s="25">
        <v>7979</v>
      </c>
      <c r="I75" s="25">
        <v>15678</v>
      </c>
      <c r="J75" s="25">
        <v>9949</v>
      </c>
      <c r="K75" s="25">
        <v>-1970</v>
      </c>
      <c r="L75" s="31"/>
      <c r="M75" s="25">
        <v>-2228</v>
      </c>
      <c r="N75" s="21"/>
    </row>
    <row r="76" spans="1:14" s="16" customFormat="1" ht="27" customHeight="1" hidden="1">
      <c r="A76" s="17" t="s">
        <v>311</v>
      </c>
      <c r="B76" s="18">
        <v>713488</v>
      </c>
      <c r="C76" s="30">
        <v>2116651</v>
      </c>
      <c r="D76" s="25">
        <v>1305</v>
      </c>
      <c r="E76" s="25">
        <v>1499</v>
      </c>
      <c r="F76" s="25">
        <v>-194</v>
      </c>
      <c r="G76" s="25">
        <v>13519</v>
      </c>
      <c r="H76" s="25">
        <v>7677</v>
      </c>
      <c r="I76" s="25">
        <v>10894</v>
      </c>
      <c r="J76" s="25">
        <v>5052</v>
      </c>
      <c r="K76" s="25">
        <v>2625</v>
      </c>
      <c r="L76" s="25"/>
      <c r="M76" s="25">
        <v>2431</v>
      </c>
      <c r="N76" s="21"/>
    </row>
    <row r="77" spans="1:14" s="16" customFormat="1" ht="27" customHeight="1" hidden="1">
      <c r="A77" s="17" t="s">
        <v>319</v>
      </c>
      <c r="B77" s="18">
        <v>716331</v>
      </c>
      <c r="C77" s="30">
        <v>2119082</v>
      </c>
      <c r="D77" s="25">
        <v>1521</v>
      </c>
      <c r="E77" s="25">
        <v>1551</v>
      </c>
      <c r="F77" s="25">
        <v>-30</v>
      </c>
      <c r="G77" s="25">
        <v>6763</v>
      </c>
      <c r="H77" s="25">
        <v>3977</v>
      </c>
      <c r="I77" s="25">
        <v>6870</v>
      </c>
      <c r="J77" s="25">
        <v>4084</v>
      </c>
      <c r="K77" s="25">
        <v>-107</v>
      </c>
      <c r="L77" s="25"/>
      <c r="M77" s="25">
        <v>-137</v>
      </c>
      <c r="N77" s="21"/>
    </row>
    <row r="78" spans="1:14" s="16" customFormat="1" ht="27" customHeight="1" hidden="1">
      <c r="A78" s="17" t="s">
        <v>328</v>
      </c>
      <c r="B78" s="18">
        <v>716777</v>
      </c>
      <c r="C78" s="30">
        <v>2118945</v>
      </c>
      <c r="D78" s="25">
        <v>1531</v>
      </c>
      <c r="E78" s="25">
        <v>1343</v>
      </c>
      <c r="F78" s="25">
        <v>188</v>
      </c>
      <c r="G78" s="25">
        <v>5638</v>
      </c>
      <c r="H78" s="25">
        <v>3310</v>
      </c>
      <c r="I78" s="25">
        <v>5999</v>
      </c>
      <c r="J78" s="25">
        <v>3671</v>
      </c>
      <c r="K78" s="25">
        <v>-361</v>
      </c>
      <c r="L78" s="25"/>
      <c r="M78" s="25">
        <v>-173</v>
      </c>
      <c r="N78" s="21"/>
    </row>
    <row r="79" spans="1:14" s="16" customFormat="1" ht="27" customHeight="1" hidden="1">
      <c r="A79" s="17" t="s">
        <v>329</v>
      </c>
      <c r="B79" s="18">
        <v>716853</v>
      </c>
      <c r="C79" s="30">
        <v>2118772</v>
      </c>
      <c r="D79" s="25">
        <v>1471</v>
      </c>
      <c r="E79" s="25">
        <v>1210</v>
      </c>
      <c r="F79" s="25">
        <v>261</v>
      </c>
      <c r="G79" s="25">
        <v>6109</v>
      </c>
      <c r="H79" s="25">
        <v>3816</v>
      </c>
      <c r="I79" s="25">
        <v>5986</v>
      </c>
      <c r="J79" s="25">
        <v>3693</v>
      </c>
      <c r="K79" s="25">
        <v>123</v>
      </c>
      <c r="L79" s="25"/>
      <c r="M79" s="25">
        <v>384</v>
      </c>
      <c r="N79" s="21"/>
    </row>
    <row r="80" spans="1:14" s="16" customFormat="1" ht="27" customHeight="1" hidden="1">
      <c r="A80" s="17" t="s">
        <v>330</v>
      </c>
      <c r="B80" s="18">
        <v>717344</v>
      </c>
      <c r="C80" s="30">
        <v>2119156</v>
      </c>
      <c r="D80" s="25">
        <v>1595</v>
      </c>
      <c r="E80" s="25">
        <v>1468</v>
      </c>
      <c r="F80" s="25">
        <v>127</v>
      </c>
      <c r="G80" s="25">
        <v>6683</v>
      </c>
      <c r="H80" s="25">
        <v>3996</v>
      </c>
      <c r="I80" s="25">
        <v>6621</v>
      </c>
      <c r="J80" s="25">
        <v>3934</v>
      </c>
      <c r="K80" s="25">
        <v>62</v>
      </c>
      <c r="L80" s="25"/>
      <c r="M80" s="25">
        <v>189</v>
      </c>
      <c r="N80" s="21"/>
    </row>
    <row r="81" spans="1:14" s="27" customFormat="1" ht="27" customHeight="1" hidden="1">
      <c r="A81" s="17" t="s">
        <v>331</v>
      </c>
      <c r="B81" s="23">
        <v>717731</v>
      </c>
      <c r="C81" s="23">
        <v>2119345</v>
      </c>
      <c r="D81" s="25">
        <v>1589</v>
      </c>
      <c r="E81" s="25">
        <v>1346</v>
      </c>
      <c r="F81" s="25">
        <v>243</v>
      </c>
      <c r="G81" s="25">
        <v>6546</v>
      </c>
      <c r="H81" s="25">
        <v>3736</v>
      </c>
      <c r="I81" s="25">
        <v>6349</v>
      </c>
      <c r="J81" s="25">
        <v>3539</v>
      </c>
      <c r="K81" s="25">
        <v>197</v>
      </c>
      <c r="L81" s="22" t="s">
        <v>9</v>
      </c>
      <c r="M81" s="22">
        <v>-12052</v>
      </c>
      <c r="N81" s="26"/>
    </row>
    <row r="82" spans="1:14" s="27" customFormat="1" ht="24.75" customHeight="1" hidden="1">
      <c r="A82" s="17" t="s">
        <v>332</v>
      </c>
      <c r="B82" s="24">
        <v>713452</v>
      </c>
      <c r="C82" s="24">
        <v>2107226</v>
      </c>
      <c r="D82" s="25" t="s">
        <v>333</v>
      </c>
      <c r="E82" s="25">
        <v>1402</v>
      </c>
      <c r="F82" s="25">
        <v>69</v>
      </c>
      <c r="G82" s="25">
        <v>6952</v>
      </c>
      <c r="H82" s="25">
        <v>4069</v>
      </c>
      <c r="I82" s="25">
        <v>6702</v>
      </c>
      <c r="J82" s="25">
        <v>3819</v>
      </c>
      <c r="K82" s="25">
        <v>250</v>
      </c>
      <c r="L82" s="25"/>
      <c r="M82" s="25">
        <v>319</v>
      </c>
      <c r="N82" s="26"/>
    </row>
    <row r="83" spans="1:14" s="27" customFormat="1" ht="24.75" customHeight="1" hidden="1">
      <c r="A83" s="17" t="s">
        <v>334</v>
      </c>
      <c r="B83" s="24">
        <v>714579</v>
      </c>
      <c r="C83" s="24">
        <v>2107545</v>
      </c>
      <c r="D83" s="25">
        <v>1439</v>
      </c>
      <c r="E83" s="25">
        <v>1590</v>
      </c>
      <c r="F83" s="25">
        <v>-151</v>
      </c>
      <c r="G83" s="25">
        <v>6352</v>
      </c>
      <c r="H83" s="25">
        <v>3306</v>
      </c>
      <c r="I83" s="25">
        <v>6303</v>
      </c>
      <c r="J83" s="25">
        <v>3257</v>
      </c>
      <c r="K83" s="25">
        <v>49</v>
      </c>
      <c r="L83" s="25"/>
      <c r="M83" s="25">
        <v>-102</v>
      </c>
      <c r="N83" s="26"/>
    </row>
    <row r="84" spans="1:13" s="21" customFormat="1" ht="24.75" customHeight="1" hidden="1">
      <c r="A84" s="32" t="s">
        <v>324</v>
      </c>
      <c r="B84" s="33">
        <v>714956</v>
      </c>
      <c r="C84" s="34">
        <v>2107443</v>
      </c>
      <c r="D84" s="25">
        <v>1388</v>
      </c>
      <c r="E84" s="25">
        <v>1785</v>
      </c>
      <c r="F84" s="25">
        <v>-397</v>
      </c>
      <c r="G84" s="25">
        <v>5424</v>
      </c>
      <c r="H84" s="25">
        <v>2924</v>
      </c>
      <c r="I84" s="25">
        <v>6140</v>
      </c>
      <c r="J84" s="25">
        <v>3640</v>
      </c>
      <c r="K84" s="25">
        <v>-716</v>
      </c>
      <c r="L84" s="25"/>
      <c r="M84" s="25">
        <v>-1113</v>
      </c>
    </row>
    <row r="85" spans="1:13" s="21" customFormat="1" ht="24.75" customHeight="1" hidden="1">
      <c r="A85" s="32" t="s">
        <v>335</v>
      </c>
      <c r="B85" s="33">
        <v>714416</v>
      </c>
      <c r="C85" s="34">
        <v>2106330</v>
      </c>
      <c r="D85" s="25">
        <v>1512</v>
      </c>
      <c r="E85" s="25">
        <v>2110</v>
      </c>
      <c r="F85" s="25">
        <v>-598</v>
      </c>
      <c r="G85" s="25">
        <v>5862</v>
      </c>
      <c r="H85" s="25">
        <v>3470</v>
      </c>
      <c r="I85" s="25">
        <v>6237</v>
      </c>
      <c r="J85" s="25">
        <v>3845</v>
      </c>
      <c r="K85" s="25">
        <v>-375</v>
      </c>
      <c r="L85" s="25"/>
      <c r="M85" s="25">
        <v>-973</v>
      </c>
    </row>
    <row r="86" spans="1:13" s="21" customFormat="1" ht="24.75" customHeight="1" hidden="1">
      <c r="A86" s="32" t="s">
        <v>336</v>
      </c>
      <c r="B86" s="33">
        <v>714488</v>
      </c>
      <c r="C86" s="34">
        <v>2105357</v>
      </c>
      <c r="D86" s="25">
        <v>1513</v>
      </c>
      <c r="E86" s="25">
        <v>1631</v>
      </c>
      <c r="F86" s="25">
        <v>-118</v>
      </c>
      <c r="G86" s="25">
        <v>6048</v>
      </c>
      <c r="H86" s="25">
        <v>3476</v>
      </c>
      <c r="I86" s="25">
        <v>6380</v>
      </c>
      <c r="J86" s="25">
        <v>3808</v>
      </c>
      <c r="K86" s="25">
        <v>-332</v>
      </c>
      <c r="L86" s="25"/>
      <c r="M86" s="25">
        <v>-450</v>
      </c>
    </row>
    <row r="87" spans="1:14" s="16" customFormat="1" ht="24.75" customHeight="1" hidden="1">
      <c r="A87" s="17" t="s">
        <v>327</v>
      </c>
      <c r="B87" s="33">
        <v>714687</v>
      </c>
      <c r="C87" s="34">
        <v>2104907</v>
      </c>
      <c r="D87" s="25">
        <v>1631</v>
      </c>
      <c r="E87" s="25">
        <v>1608</v>
      </c>
      <c r="F87" s="25">
        <v>23</v>
      </c>
      <c r="G87" s="25">
        <v>13286</v>
      </c>
      <c r="H87" s="25">
        <v>7404</v>
      </c>
      <c r="I87" s="25">
        <v>16463</v>
      </c>
      <c r="J87" s="25">
        <v>10581</v>
      </c>
      <c r="K87" s="25">
        <f>G87-I87</f>
        <v>-3177</v>
      </c>
      <c r="L87" s="25"/>
      <c r="M87" s="25">
        <f>F87+K87</f>
        <v>-3154</v>
      </c>
      <c r="N87" s="21"/>
    </row>
    <row r="88" spans="1:14" s="16" customFormat="1" ht="24.75" customHeight="1" hidden="1">
      <c r="A88" s="17" t="s">
        <v>337</v>
      </c>
      <c r="B88" s="33">
        <v>714879</v>
      </c>
      <c r="C88" s="34">
        <v>2101753</v>
      </c>
      <c r="D88" s="25">
        <v>1402</v>
      </c>
      <c r="E88" s="25">
        <v>1459</v>
      </c>
      <c r="F88" s="25">
        <v>-57</v>
      </c>
      <c r="G88" s="25">
        <v>12591</v>
      </c>
      <c r="H88" s="25">
        <v>7124</v>
      </c>
      <c r="I88" s="25">
        <v>10141</v>
      </c>
      <c r="J88" s="25">
        <v>4674</v>
      </c>
      <c r="K88" s="25">
        <v>2450</v>
      </c>
      <c r="L88" s="25"/>
      <c r="M88" s="25">
        <v>2393</v>
      </c>
      <c r="N88" s="21"/>
    </row>
    <row r="89" spans="1:14" s="16" customFormat="1" ht="24.75" customHeight="1" hidden="1">
      <c r="A89" s="17" t="s">
        <v>338</v>
      </c>
      <c r="B89" s="33">
        <v>717585</v>
      </c>
      <c r="C89" s="34">
        <v>2104146</v>
      </c>
      <c r="D89" s="25">
        <v>1577</v>
      </c>
      <c r="E89" s="25">
        <v>1659</v>
      </c>
      <c r="F89" s="25">
        <v>-82</v>
      </c>
      <c r="G89" s="25">
        <v>6893</v>
      </c>
      <c r="H89" s="25">
        <v>3959</v>
      </c>
      <c r="I89" s="25">
        <v>7209</v>
      </c>
      <c r="J89" s="25">
        <v>4275</v>
      </c>
      <c r="K89" s="25">
        <v>-316</v>
      </c>
      <c r="L89" s="25"/>
      <c r="M89" s="25">
        <v>-398</v>
      </c>
      <c r="N89" s="21"/>
    </row>
    <row r="90" spans="1:13" s="35" customFormat="1" ht="24.75" customHeight="1" hidden="1">
      <c r="A90" s="17" t="s">
        <v>339</v>
      </c>
      <c r="B90" s="33">
        <v>717645</v>
      </c>
      <c r="C90" s="34">
        <v>2103748</v>
      </c>
      <c r="D90" s="25">
        <v>1495</v>
      </c>
      <c r="E90" s="25">
        <v>1435</v>
      </c>
      <c r="F90" s="25">
        <v>60</v>
      </c>
      <c r="G90" s="25">
        <v>5759</v>
      </c>
      <c r="H90" s="25">
        <v>3342</v>
      </c>
      <c r="I90" s="25">
        <v>6189</v>
      </c>
      <c r="J90" s="25">
        <v>3772</v>
      </c>
      <c r="K90" s="25">
        <v>-430</v>
      </c>
      <c r="L90" s="25"/>
      <c r="M90" s="25">
        <v>-370</v>
      </c>
    </row>
    <row r="91" spans="1:13" s="35" customFormat="1" ht="24.75" customHeight="1" hidden="1">
      <c r="A91" s="17" t="s">
        <v>340</v>
      </c>
      <c r="B91" s="33">
        <v>717891</v>
      </c>
      <c r="C91" s="34">
        <v>2103378</v>
      </c>
      <c r="D91" s="25">
        <v>1543</v>
      </c>
      <c r="E91" s="25">
        <v>1291</v>
      </c>
      <c r="F91" s="25">
        <v>252</v>
      </c>
      <c r="G91" s="25">
        <v>6318</v>
      </c>
      <c r="H91" s="25">
        <v>3719</v>
      </c>
      <c r="I91" s="25">
        <v>5729</v>
      </c>
      <c r="J91" s="25">
        <v>3130</v>
      </c>
      <c r="K91" s="25">
        <v>589</v>
      </c>
      <c r="L91" s="25"/>
      <c r="M91" s="25">
        <v>841</v>
      </c>
    </row>
    <row r="92" spans="1:13" s="35" customFormat="1" ht="24.75" customHeight="1" hidden="1">
      <c r="A92" s="17" t="s">
        <v>341</v>
      </c>
      <c r="B92" s="33">
        <v>718658</v>
      </c>
      <c r="C92" s="34">
        <v>2104219</v>
      </c>
      <c r="D92" s="25">
        <v>1692</v>
      </c>
      <c r="E92" s="25">
        <v>1450</v>
      </c>
      <c r="F92" s="25">
        <v>242</v>
      </c>
      <c r="G92" s="25">
        <v>6656</v>
      </c>
      <c r="H92" s="25">
        <v>3965</v>
      </c>
      <c r="I92" s="25">
        <v>6695</v>
      </c>
      <c r="J92" s="25">
        <v>4004</v>
      </c>
      <c r="K92" s="25">
        <v>-39</v>
      </c>
      <c r="L92" s="25"/>
      <c r="M92" s="25">
        <v>203</v>
      </c>
    </row>
    <row r="93" spans="1:13" s="35" customFormat="1" ht="24.75" customHeight="1" hidden="1">
      <c r="A93" s="17" t="s">
        <v>342</v>
      </c>
      <c r="B93" s="33">
        <v>718960</v>
      </c>
      <c r="C93" s="34">
        <v>2104422</v>
      </c>
      <c r="D93" s="25">
        <v>1515</v>
      </c>
      <c r="E93" s="25">
        <v>1367</v>
      </c>
      <c r="F93" s="25">
        <v>148</v>
      </c>
      <c r="G93" s="25">
        <v>6199</v>
      </c>
      <c r="H93" s="25">
        <v>3606</v>
      </c>
      <c r="I93" s="25">
        <v>6408</v>
      </c>
      <c r="J93" s="25">
        <v>3815</v>
      </c>
      <c r="K93" s="25">
        <v>-209</v>
      </c>
      <c r="L93" s="25"/>
      <c r="M93" s="25">
        <v>-61</v>
      </c>
    </row>
    <row r="94" spans="1:13" s="35" customFormat="1" ht="26.25" customHeight="1">
      <c r="A94" s="17" t="s">
        <v>343</v>
      </c>
      <c r="B94" s="33">
        <v>719278</v>
      </c>
      <c r="C94" s="34">
        <v>2104361</v>
      </c>
      <c r="D94" s="25">
        <v>1616</v>
      </c>
      <c r="E94" s="25">
        <v>1493</v>
      </c>
      <c r="F94" s="25">
        <v>123</v>
      </c>
      <c r="G94" s="25">
        <v>7041</v>
      </c>
      <c r="H94" s="25">
        <v>3900</v>
      </c>
      <c r="I94" s="25">
        <v>6685</v>
      </c>
      <c r="J94" s="25">
        <v>3544</v>
      </c>
      <c r="K94" s="25">
        <v>356</v>
      </c>
      <c r="L94" s="25"/>
      <c r="M94" s="25">
        <v>479</v>
      </c>
    </row>
    <row r="95" spans="1:13" s="35" customFormat="1" ht="26.25" customHeight="1">
      <c r="A95" s="17" t="s">
        <v>344</v>
      </c>
      <c r="B95" s="33">
        <v>719946</v>
      </c>
      <c r="C95" s="34">
        <v>2104840</v>
      </c>
      <c r="D95" s="25">
        <v>1523</v>
      </c>
      <c r="E95" s="25">
        <v>1645</v>
      </c>
      <c r="F95" s="25">
        <v>-122</v>
      </c>
      <c r="G95" s="25">
        <v>6160</v>
      </c>
      <c r="H95" s="25">
        <v>3339</v>
      </c>
      <c r="I95" s="25">
        <v>6117</v>
      </c>
      <c r="J95" s="25">
        <v>3296</v>
      </c>
      <c r="K95" s="25">
        <v>43</v>
      </c>
      <c r="L95" s="25"/>
      <c r="M95" s="25">
        <v>-79</v>
      </c>
    </row>
    <row r="96" spans="1:13" s="35" customFormat="1" ht="26.25" customHeight="1">
      <c r="A96" s="17" t="s">
        <v>345</v>
      </c>
      <c r="B96" s="33">
        <v>720353</v>
      </c>
      <c r="C96" s="34">
        <v>2104761</v>
      </c>
      <c r="D96" s="25">
        <v>1442</v>
      </c>
      <c r="E96" s="25">
        <v>1611</v>
      </c>
      <c r="F96" s="25">
        <v>-169</v>
      </c>
      <c r="G96" s="25">
        <v>6023</v>
      </c>
      <c r="H96" s="25">
        <v>3314</v>
      </c>
      <c r="I96" s="25">
        <v>5846</v>
      </c>
      <c r="J96" s="25">
        <v>3137</v>
      </c>
      <c r="K96" s="25">
        <v>177</v>
      </c>
      <c r="L96" s="25"/>
      <c r="M96" s="25">
        <v>8</v>
      </c>
    </row>
    <row r="97" spans="1:13" s="35" customFormat="1" ht="26.25" customHeight="1">
      <c r="A97" s="17" t="s">
        <v>346</v>
      </c>
      <c r="B97" s="33">
        <v>720619</v>
      </c>
      <c r="C97" s="34">
        <v>2104769</v>
      </c>
      <c r="D97" s="25">
        <v>1651</v>
      </c>
      <c r="E97" s="25">
        <v>2029</v>
      </c>
      <c r="F97" s="25">
        <f aca="true" t="shared" si="0" ref="F97:F103">D97-E97</f>
        <v>-378</v>
      </c>
      <c r="G97" s="25">
        <v>5999</v>
      </c>
      <c r="H97" s="25">
        <v>3567</v>
      </c>
      <c r="I97" s="25">
        <v>5893</v>
      </c>
      <c r="J97" s="25">
        <v>3461</v>
      </c>
      <c r="K97" s="25">
        <f>H97-J97</f>
        <v>106</v>
      </c>
      <c r="L97" s="25"/>
      <c r="M97" s="25">
        <f aca="true" t="shared" si="1" ref="M97:M103">F97+K97</f>
        <v>-272</v>
      </c>
    </row>
    <row r="98" spans="1:13" s="35" customFormat="1" ht="26.25" customHeight="1">
      <c r="A98" s="17" t="s">
        <v>347</v>
      </c>
      <c r="B98" s="33">
        <v>720866</v>
      </c>
      <c r="C98" s="34">
        <v>2104497</v>
      </c>
      <c r="D98" s="25">
        <v>1394</v>
      </c>
      <c r="E98" s="25">
        <v>1603</v>
      </c>
      <c r="F98" s="25">
        <f t="shared" si="0"/>
        <v>-209</v>
      </c>
      <c r="G98" s="25">
        <v>5878</v>
      </c>
      <c r="H98" s="25">
        <v>3210</v>
      </c>
      <c r="I98" s="25">
        <v>6157</v>
      </c>
      <c r="J98" s="25">
        <v>3489</v>
      </c>
      <c r="K98" s="25">
        <f>H98-J98</f>
        <v>-279</v>
      </c>
      <c r="L98" s="25"/>
      <c r="M98" s="25">
        <f t="shared" si="1"/>
        <v>-488</v>
      </c>
    </row>
    <row r="99" spans="1:13" s="35" customFormat="1" ht="26.25" customHeight="1">
      <c r="A99" s="17" t="s">
        <v>348</v>
      </c>
      <c r="B99" s="33">
        <v>721004</v>
      </c>
      <c r="C99" s="34">
        <v>2104009</v>
      </c>
      <c r="D99" s="25">
        <v>1473</v>
      </c>
      <c r="E99" s="25">
        <v>1704</v>
      </c>
      <c r="F99" s="25">
        <f t="shared" si="0"/>
        <v>-231</v>
      </c>
      <c r="G99" s="25">
        <v>12807</v>
      </c>
      <c r="H99" s="25">
        <v>6900</v>
      </c>
      <c r="I99" s="25">
        <v>16230</v>
      </c>
      <c r="J99" s="25">
        <v>10323</v>
      </c>
      <c r="K99" s="25">
        <f>H99-J99</f>
        <v>-3423</v>
      </c>
      <c r="L99" s="25"/>
      <c r="M99" s="25">
        <f t="shared" si="1"/>
        <v>-3654</v>
      </c>
    </row>
    <row r="100" spans="1:13" s="35" customFormat="1" ht="26.25" customHeight="1">
      <c r="A100" s="17" t="s">
        <v>349</v>
      </c>
      <c r="B100" s="33">
        <v>720819</v>
      </c>
      <c r="C100" s="34">
        <v>2100355</v>
      </c>
      <c r="D100" s="36">
        <v>1319</v>
      </c>
      <c r="E100" s="36">
        <v>1513</v>
      </c>
      <c r="F100" s="36">
        <f t="shared" si="0"/>
        <v>-194</v>
      </c>
      <c r="G100" s="36">
        <v>12307</v>
      </c>
      <c r="H100" s="36">
        <v>7124</v>
      </c>
      <c r="I100" s="36">
        <v>10307</v>
      </c>
      <c r="J100" s="36">
        <v>5124</v>
      </c>
      <c r="K100" s="36">
        <f>H100-J100</f>
        <v>2000</v>
      </c>
      <c r="L100" s="36"/>
      <c r="M100" s="36">
        <f t="shared" si="1"/>
        <v>1806</v>
      </c>
    </row>
    <row r="101" spans="1:13" s="35" customFormat="1" ht="26.25" customHeight="1">
      <c r="A101" s="17" t="s">
        <v>174</v>
      </c>
      <c r="B101" s="33">
        <v>723183</v>
      </c>
      <c r="C101" s="34">
        <v>2102161</v>
      </c>
      <c r="D101" s="37">
        <v>1635</v>
      </c>
      <c r="E101" s="37">
        <v>1741</v>
      </c>
      <c r="F101" s="37">
        <f t="shared" si="0"/>
        <v>-106</v>
      </c>
      <c r="G101" s="37">
        <v>6923</v>
      </c>
      <c r="H101" s="37">
        <v>4086</v>
      </c>
      <c r="I101" s="37">
        <v>6735</v>
      </c>
      <c r="J101" s="37">
        <v>3898</v>
      </c>
      <c r="K101" s="37">
        <f>G101-I101</f>
        <v>188</v>
      </c>
      <c r="L101" s="38"/>
      <c r="M101" s="37">
        <f t="shared" si="1"/>
        <v>82</v>
      </c>
    </row>
    <row r="102" spans="1:13" s="35" customFormat="1" ht="26.25" customHeight="1">
      <c r="A102" s="17" t="s">
        <v>182</v>
      </c>
      <c r="B102" s="33">
        <v>723782</v>
      </c>
      <c r="C102" s="34">
        <v>2102243</v>
      </c>
      <c r="D102" s="37">
        <v>1439</v>
      </c>
      <c r="E102" s="37">
        <v>1353</v>
      </c>
      <c r="F102" s="37">
        <f t="shared" si="0"/>
        <v>86</v>
      </c>
      <c r="G102" s="37">
        <v>5767</v>
      </c>
      <c r="H102" s="37">
        <f>3250+48</f>
        <v>3298</v>
      </c>
      <c r="I102" s="37">
        <v>5999</v>
      </c>
      <c r="J102" s="37">
        <f>3477+53</f>
        <v>3530</v>
      </c>
      <c r="K102" s="37">
        <f>G102-I102</f>
        <v>-232</v>
      </c>
      <c r="L102" s="38"/>
      <c r="M102" s="37">
        <f t="shared" si="1"/>
        <v>-146</v>
      </c>
    </row>
    <row r="103" spans="1:13" s="35" customFormat="1" ht="26.25" customHeight="1">
      <c r="A103" s="17" t="s">
        <v>192</v>
      </c>
      <c r="B103" s="33">
        <v>724049</v>
      </c>
      <c r="C103" s="34">
        <v>2102097</v>
      </c>
      <c r="D103" s="37">
        <v>1609</v>
      </c>
      <c r="E103" s="37">
        <v>1455</v>
      </c>
      <c r="F103" s="37">
        <f t="shared" si="0"/>
        <v>154</v>
      </c>
      <c r="G103" s="37">
        <v>6300</v>
      </c>
      <c r="H103" s="37">
        <v>3669</v>
      </c>
      <c r="I103" s="37">
        <v>6361</v>
      </c>
      <c r="J103" s="37">
        <v>3730</v>
      </c>
      <c r="K103" s="37">
        <f>G103-I103</f>
        <v>-61</v>
      </c>
      <c r="L103" s="38"/>
      <c r="M103" s="37">
        <f t="shared" si="1"/>
        <v>93</v>
      </c>
    </row>
    <row r="104" spans="1:13" s="35" customFormat="1" ht="26.25" customHeight="1">
      <c r="A104" s="17" t="s">
        <v>321</v>
      </c>
      <c r="B104" s="33">
        <v>724278</v>
      </c>
      <c r="C104" s="34">
        <v>2102190</v>
      </c>
      <c r="D104" s="37">
        <v>1577</v>
      </c>
      <c r="E104" s="37">
        <v>1536</v>
      </c>
      <c r="F104" s="37">
        <v>41</v>
      </c>
      <c r="G104" s="37">
        <v>6595</v>
      </c>
      <c r="H104" s="37">
        <v>3883</v>
      </c>
      <c r="I104" s="37">
        <v>6857</v>
      </c>
      <c r="J104" s="37">
        <v>4145</v>
      </c>
      <c r="K104" s="37">
        <v>-262</v>
      </c>
      <c r="L104" s="38"/>
      <c r="M104" s="37">
        <v>-221</v>
      </c>
    </row>
    <row r="105" spans="1:13" s="35" customFormat="1" ht="26.25" customHeight="1">
      <c r="A105" s="17" t="s">
        <v>350</v>
      </c>
      <c r="B105" s="33">
        <v>724541</v>
      </c>
      <c r="C105" s="34">
        <v>2101969</v>
      </c>
      <c r="D105" s="39">
        <v>1397</v>
      </c>
      <c r="E105" s="39">
        <v>1278</v>
      </c>
      <c r="F105" s="39">
        <f>D105-E105</f>
        <v>119</v>
      </c>
      <c r="G105" s="39">
        <v>5808</v>
      </c>
      <c r="H105" s="39">
        <v>3329</v>
      </c>
      <c r="I105" s="39">
        <v>5637</v>
      </c>
      <c r="J105" s="39">
        <v>3158</v>
      </c>
      <c r="K105" s="39">
        <f>G105-I105</f>
        <v>171</v>
      </c>
      <c r="L105" s="40"/>
      <c r="M105" s="39">
        <f>F105+K105</f>
        <v>290</v>
      </c>
    </row>
    <row r="106" spans="1:14" s="16" customFormat="1" ht="26.25" customHeight="1">
      <c r="A106" s="41" t="s">
        <v>351</v>
      </c>
      <c r="B106" s="42">
        <v>725175</v>
      </c>
      <c r="C106" s="43">
        <v>2102259</v>
      </c>
      <c r="D106" s="44" t="s">
        <v>71</v>
      </c>
      <c r="E106" s="44" t="s">
        <v>71</v>
      </c>
      <c r="F106" s="44" t="s">
        <v>71</v>
      </c>
      <c r="G106" s="44" t="s">
        <v>71</v>
      </c>
      <c r="H106" s="44" t="s">
        <v>71</v>
      </c>
      <c r="I106" s="44" t="s">
        <v>71</v>
      </c>
      <c r="J106" s="44" t="s">
        <v>71</v>
      </c>
      <c r="K106" s="44" t="s">
        <v>71</v>
      </c>
      <c r="L106" s="44"/>
      <c r="M106" s="44" t="s">
        <v>71</v>
      </c>
      <c r="N106" s="21"/>
    </row>
    <row r="107" spans="1:14" s="47" customFormat="1" ht="15.75" customHeight="1">
      <c r="A107" s="45" t="s">
        <v>352</v>
      </c>
      <c r="B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8"/>
    </row>
    <row r="108" spans="1:14" s="47" customFormat="1" ht="15.75" customHeight="1">
      <c r="A108" s="45" t="s">
        <v>353</v>
      </c>
      <c r="B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8"/>
    </row>
    <row r="109" spans="1:13" s="47" customFormat="1" ht="15.75" customHeight="1">
      <c r="A109" s="45" t="s">
        <v>354</v>
      </c>
      <c r="B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</row>
  </sheetData>
  <sheetProtection/>
  <mergeCells count="14">
    <mergeCell ref="G4:H4"/>
    <mergeCell ref="I4:J4"/>
    <mergeCell ref="A3:A5"/>
    <mergeCell ref="K4:K5"/>
    <mergeCell ref="L3:M5"/>
    <mergeCell ref="C3:C5"/>
    <mergeCell ref="B3:B5"/>
    <mergeCell ref="D1:H1"/>
    <mergeCell ref="K2:M2"/>
    <mergeCell ref="D4:D5"/>
    <mergeCell ref="E4:E5"/>
    <mergeCell ref="F4:F5"/>
    <mergeCell ref="D3:F3"/>
    <mergeCell ref="G3:K3"/>
  </mergeCells>
  <printOptions horizontalCentered="1" verticalCentered="1"/>
  <pageMargins left="0.5905511811023623" right="0.5905511811023623" top="0.5905511811023623" bottom="0.43" header="0" footer="0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2"/>
  <sheetViews>
    <sheetView zoomScale="85" zoomScaleNormal="85" zoomScalePageLayoutView="0" workbookViewId="0" topLeftCell="A1">
      <pane xSplit="2" ySplit="4" topLeftCell="C5" activePane="bottomRight" state="frozen"/>
      <selection pane="topLeft" activeCell="M109" sqref="A1:M109"/>
      <selection pane="topRight" activeCell="M109" sqref="A1:M109"/>
      <selection pane="bottomLeft" activeCell="M109" sqref="A1:M109"/>
      <selection pane="bottomRight" activeCell="A1" sqref="A1"/>
    </sheetView>
  </sheetViews>
  <sheetFormatPr defaultColWidth="9.00390625" defaultRowHeight="13.5"/>
  <cols>
    <col min="1" max="1" width="3.375" style="50" customWidth="1"/>
    <col min="2" max="2" width="11.625" style="50" customWidth="1"/>
    <col min="3" max="6" width="12.125" style="50" customWidth="1"/>
    <col min="7" max="8" width="9.125" style="50" customWidth="1"/>
    <col min="9" max="9" width="9.50390625" style="50" customWidth="1"/>
    <col min="10" max="11" width="9.125" style="50" customWidth="1"/>
    <col min="12" max="13" width="10.625" style="50" customWidth="1"/>
    <col min="14" max="14" width="2.375" style="50" customWidth="1"/>
    <col min="15" max="16" width="6.625" style="50" customWidth="1"/>
    <col min="17" max="17" width="7.75390625" style="50" customWidth="1"/>
    <col min="18" max="16384" width="9.00390625" style="50" customWidth="1"/>
  </cols>
  <sheetData>
    <row r="1" spans="1:13" ht="24" customHeight="1">
      <c r="A1" s="49"/>
      <c r="B1" s="49"/>
      <c r="C1" s="49"/>
      <c r="D1" s="166" t="s">
        <v>355</v>
      </c>
      <c r="E1" s="166"/>
      <c r="F1" s="166"/>
      <c r="G1" s="166"/>
      <c r="H1" s="166"/>
      <c r="I1" s="166"/>
      <c r="J1" s="166"/>
      <c r="K1" s="49"/>
      <c r="L1" s="49"/>
      <c r="M1" s="49"/>
    </row>
    <row r="2" spans="1:13" ht="20.25" customHeight="1" thickBot="1">
      <c r="A2" s="51"/>
      <c r="B2" s="52" t="s">
        <v>356</v>
      </c>
      <c r="C2" s="52"/>
      <c r="D2" s="51"/>
      <c r="E2" s="51"/>
      <c r="F2" s="51"/>
      <c r="G2" s="51"/>
      <c r="H2" s="51"/>
      <c r="I2" s="53"/>
      <c r="J2" s="51"/>
      <c r="K2" s="51"/>
      <c r="L2" s="54" t="s">
        <v>357</v>
      </c>
      <c r="M2" s="53"/>
    </row>
    <row r="3" spans="1:17" ht="18" customHeight="1" thickTop="1">
      <c r="A3" s="167" t="s">
        <v>358</v>
      </c>
      <c r="B3" s="168"/>
      <c r="C3" s="171" t="s">
        <v>72</v>
      </c>
      <c r="D3" s="55"/>
      <c r="E3" s="56" t="s">
        <v>359</v>
      </c>
      <c r="F3" s="57"/>
      <c r="G3" s="173" t="s">
        <v>360</v>
      </c>
      <c r="H3" s="174"/>
      <c r="I3" s="175"/>
      <c r="J3" s="173" t="s">
        <v>361</v>
      </c>
      <c r="K3" s="174"/>
      <c r="L3" s="175"/>
      <c r="M3" s="180" t="s">
        <v>362</v>
      </c>
      <c r="O3" s="178" t="s">
        <v>363</v>
      </c>
      <c r="P3" s="179" t="s">
        <v>364</v>
      </c>
      <c r="Q3" s="177" t="s">
        <v>365</v>
      </c>
    </row>
    <row r="4" spans="1:17" ht="18" customHeight="1">
      <c r="A4" s="169"/>
      <c r="B4" s="170"/>
      <c r="C4" s="172"/>
      <c r="D4" s="60" t="s">
        <v>366</v>
      </c>
      <c r="E4" s="59" t="s">
        <v>73</v>
      </c>
      <c r="F4" s="59" t="s">
        <v>74</v>
      </c>
      <c r="G4" s="58" t="s">
        <v>75</v>
      </c>
      <c r="H4" s="60" t="s">
        <v>76</v>
      </c>
      <c r="I4" s="61" t="s">
        <v>367</v>
      </c>
      <c r="J4" s="60" t="s">
        <v>77</v>
      </c>
      <c r="K4" s="60" t="s">
        <v>78</v>
      </c>
      <c r="L4" s="62" t="s">
        <v>367</v>
      </c>
      <c r="M4" s="181"/>
      <c r="O4" s="178"/>
      <c r="P4" s="179"/>
      <c r="Q4" s="177"/>
    </row>
    <row r="5" spans="1:17" ht="21.75" customHeight="1">
      <c r="A5" s="176" t="s">
        <v>79</v>
      </c>
      <c r="B5" s="176"/>
      <c r="C5" s="63">
        <v>725175</v>
      </c>
      <c r="D5" s="64">
        <v>2102259</v>
      </c>
      <c r="E5" s="64">
        <v>1018531</v>
      </c>
      <c r="F5" s="64">
        <v>1083728</v>
      </c>
      <c r="G5" s="64">
        <v>1397</v>
      </c>
      <c r="H5" s="64">
        <v>1278</v>
      </c>
      <c r="I5" s="64">
        <v>119</v>
      </c>
      <c r="J5" s="64">
        <v>5808</v>
      </c>
      <c r="K5" s="64">
        <v>5637</v>
      </c>
      <c r="L5" s="64">
        <v>171</v>
      </c>
      <c r="M5" s="64">
        <v>290</v>
      </c>
      <c r="O5" s="65"/>
      <c r="Q5" s="66"/>
    </row>
    <row r="6" spans="1:17" ht="21.75" customHeight="1">
      <c r="A6" s="164" t="s">
        <v>80</v>
      </c>
      <c r="B6" s="164"/>
      <c r="C6" s="67">
        <v>619244</v>
      </c>
      <c r="D6" s="64">
        <v>1773451</v>
      </c>
      <c r="E6" s="64">
        <v>858306</v>
      </c>
      <c r="F6" s="64">
        <v>915145</v>
      </c>
      <c r="G6" s="64">
        <v>1174</v>
      </c>
      <c r="H6" s="64">
        <v>1080</v>
      </c>
      <c r="I6" s="64">
        <v>94</v>
      </c>
      <c r="J6" s="64">
        <v>4844</v>
      </c>
      <c r="K6" s="64">
        <v>4750</v>
      </c>
      <c r="L6" s="64">
        <v>94</v>
      </c>
      <c r="M6" s="64">
        <v>188</v>
      </c>
      <c r="O6" s="65"/>
      <c r="Q6" s="66"/>
    </row>
    <row r="7" spans="1:17" ht="18.75" customHeight="1">
      <c r="A7" s="68"/>
      <c r="B7" s="69" t="s">
        <v>81</v>
      </c>
      <c r="C7" s="70">
        <v>153740</v>
      </c>
      <c r="D7" s="71">
        <v>412653</v>
      </c>
      <c r="E7" s="71">
        <v>196206</v>
      </c>
      <c r="F7" s="71">
        <v>216447</v>
      </c>
      <c r="G7" s="71">
        <v>284</v>
      </c>
      <c r="H7" s="71">
        <v>252</v>
      </c>
      <c r="I7" s="71">
        <v>32</v>
      </c>
      <c r="J7" s="71">
        <v>1148</v>
      </c>
      <c r="K7" s="71">
        <v>1040</v>
      </c>
      <c r="L7" s="71">
        <v>108</v>
      </c>
      <c r="M7" s="71">
        <v>140</v>
      </c>
      <c r="O7" s="65">
        <f>RANK(I7,($I$7:$I$27,$I$30:$I$31,$I$33,$I$35:$I$36,$I$38:$I$40,$I$42:$I$44,$I$46,$I$48:$I$54,$I$56,$I$58))</f>
        <v>2</v>
      </c>
      <c r="P7" s="50">
        <f>RANK(L7,($L$7:$L$27,$L$30:$L$31,$L$33,$L$35:$L$36,$L$38:$L$40,$L$42:$L$44,$L$46,$L$48:$L$54,$L$56,$L$58))</f>
        <v>1</v>
      </c>
      <c r="Q7" s="66">
        <f>RANK(M7,($M$7:$M$27,$M$30:$M$31,$M$33,$M$35:$M$36,$M$38:$M$40,$M$42:$M$44,$M$46,$M$48:$M$54,$M$56,$M$58))</f>
        <v>1</v>
      </c>
    </row>
    <row r="8" spans="1:17" ht="18.75" customHeight="1">
      <c r="A8" s="68"/>
      <c r="B8" s="69" t="s">
        <v>82</v>
      </c>
      <c r="C8" s="70">
        <v>58636</v>
      </c>
      <c r="D8" s="71">
        <v>162944</v>
      </c>
      <c r="E8" s="71">
        <v>79229</v>
      </c>
      <c r="F8" s="71">
        <v>83715</v>
      </c>
      <c r="G8" s="71">
        <v>107</v>
      </c>
      <c r="H8" s="71">
        <v>102</v>
      </c>
      <c r="I8" s="71">
        <v>5</v>
      </c>
      <c r="J8" s="71">
        <v>533</v>
      </c>
      <c r="K8" s="71">
        <v>485</v>
      </c>
      <c r="L8" s="71">
        <v>48</v>
      </c>
      <c r="M8" s="71">
        <v>53</v>
      </c>
      <c r="O8" s="65">
        <f>RANK(I8,($I$7:$I$27,$I$30:$I$31,$I$33,$I$35:$I$36,$I$38:$I$40,$I$42:$I$44,$I$46,$I$48:$I$54,$I$56,$I$58))</f>
        <v>15</v>
      </c>
      <c r="P8" s="50">
        <f>RANK(L8,($L$7:$L$27,$L$30:$L$31,$L$33,$L$35:$L$36,$L$38:$L$40,$L$42:$L$44,$L$46,$L$48:$L$54,$L$56,$L$58))</f>
        <v>4</v>
      </c>
      <c r="Q8" s="66">
        <f>RANK(M8,($M$7:$M$27,$M$30:$M$31,$M$33,$M$35:$M$36,$M$38:$M$40,$M$42:$M$44,$M$46,$M$48:$M$54,$M$56,$M$58))</f>
        <v>4</v>
      </c>
    </row>
    <row r="9" spans="1:17" ht="18.75" customHeight="1">
      <c r="A9" s="68"/>
      <c r="B9" s="69" t="s">
        <v>83</v>
      </c>
      <c r="C9" s="70">
        <v>32212</v>
      </c>
      <c r="D9" s="71">
        <v>94945</v>
      </c>
      <c r="E9" s="71">
        <v>45382</v>
      </c>
      <c r="F9" s="71">
        <v>49563</v>
      </c>
      <c r="G9" s="71">
        <v>59</v>
      </c>
      <c r="H9" s="71">
        <v>55</v>
      </c>
      <c r="I9" s="71">
        <v>4</v>
      </c>
      <c r="J9" s="71">
        <v>142</v>
      </c>
      <c r="K9" s="71">
        <v>139</v>
      </c>
      <c r="L9" s="71">
        <v>3</v>
      </c>
      <c r="M9" s="71">
        <v>7</v>
      </c>
      <c r="O9" s="65">
        <f>RANK(I9,($I$7:$I$27,$I$30:$I$31,$I$33,$I$35:$I$36,$I$38:$I$40,$I$42:$I$44,$I$46,$I$48:$I$54,$I$56,$I$58))</f>
        <v>16</v>
      </c>
      <c r="P9" s="50">
        <f>RANK(L9,($L$7:$L$27,$L$30:$L$31,$L$33,$L$35:$L$36,$L$38:$L$40,$L$42:$L$44,$L$46,$L$48:$L$54,$L$56,$L$58))</f>
        <v>19</v>
      </c>
      <c r="Q9" s="66">
        <f>RANK(M9,($M$7:$M$27,$M$30:$M$31,$M$33,$M$35:$M$36,$M$38:$M$40,$M$42:$M$44,$M$46,$M$48:$M$54,$M$56,$M$58))</f>
        <v>18</v>
      </c>
    </row>
    <row r="10" spans="1:17" ht="18.75" customHeight="1">
      <c r="A10" s="68"/>
      <c r="B10" s="69" t="s">
        <v>84</v>
      </c>
      <c r="C10" s="70">
        <v>40322</v>
      </c>
      <c r="D10" s="71">
        <v>114647</v>
      </c>
      <c r="E10" s="71">
        <v>55468</v>
      </c>
      <c r="F10" s="71">
        <v>59179</v>
      </c>
      <c r="G10" s="71">
        <v>62</v>
      </c>
      <c r="H10" s="71">
        <v>53</v>
      </c>
      <c r="I10" s="71">
        <v>9</v>
      </c>
      <c r="J10" s="71">
        <v>209</v>
      </c>
      <c r="K10" s="71">
        <v>238</v>
      </c>
      <c r="L10" s="71">
        <v>-29</v>
      </c>
      <c r="M10" s="71">
        <v>-20</v>
      </c>
      <c r="O10" s="65">
        <f>RANK(I10,($I$7:$I$27,$I$30:$I$31,$I$33,$I$35:$I$36,$I$38:$I$40,$I$42:$I$44,$I$46,$I$48:$I$54,$I$56,$I$58))</f>
        <v>12</v>
      </c>
      <c r="P10" s="50">
        <f>RANK(L10,($L$7:$L$27,$L$30:$L$31,$L$33,$L$35:$L$36,$L$38:$L$40,$L$42:$L$44,$L$46,$L$48:$L$54,$L$56,$L$58))</f>
        <v>39</v>
      </c>
      <c r="Q10" s="66">
        <f>RANK(M10,($M$7:$M$27,$M$30:$M$31,$M$33,$M$35:$M$36,$M$38:$M$40,$M$42:$M$44,$M$46,$M$48:$M$54,$M$56,$M$58))</f>
        <v>32</v>
      </c>
    </row>
    <row r="11" spans="1:17" ht="18.75" customHeight="1">
      <c r="A11" s="68"/>
      <c r="B11" s="69" t="s">
        <v>85</v>
      </c>
      <c r="C11" s="70">
        <v>32260</v>
      </c>
      <c r="D11" s="71">
        <v>92788</v>
      </c>
      <c r="E11" s="71">
        <v>45260</v>
      </c>
      <c r="F11" s="71">
        <v>47528</v>
      </c>
      <c r="G11" s="71">
        <v>62</v>
      </c>
      <c r="H11" s="71">
        <v>50</v>
      </c>
      <c r="I11" s="71">
        <v>12</v>
      </c>
      <c r="J11" s="71">
        <v>271</v>
      </c>
      <c r="K11" s="71">
        <v>282</v>
      </c>
      <c r="L11" s="71">
        <v>-11</v>
      </c>
      <c r="M11" s="71">
        <v>1</v>
      </c>
      <c r="O11" s="65">
        <f>RANK(I11,($I$7:$I$27,$I$30:$I$31,$I$33,$I$35:$I$36,$I$38:$I$40,$I$42:$I$44,$I$46,$I$48:$I$54,$I$56,$I$58))</f>
        <v>9</v>
      </c>
      <c r="P11" s="50">
        <f>RANK(L11,($L$7:$L$27,$L$30:$L$31,$L$33,$L$35:$L$36,$L$38:$L$40,$L$42:$L$44,$L$46,$L$48:$L$54,$L$56,$L$58))</f>
        <v>30</v>
      </c>
      <c r="Q11" s="66">
        <f>RANK(M11,($M$7:$M$27,$M$30:$M$31,$M$33,$M$35:$M$36,$M$38:$M$40,$M$42:$M$44,$M$46,$M$48:$M$54,$M$56,$M$58))</f>
        <v>21</v>
      </c>
    </row>
    <row r="12" spans="1:17" ht="18.75" customHeight="1">
      <c r="A12" s="68"/>
      <c r="B12" s="69" t="s">
        <v>86</v>
      </c>
      <c r="C12" s="70">
        <v>28027</v>
      </c>
      <c r="D12" s="71">
        <v>83167</v>
      </c>
      <c r="E12" s="71">
        <v>40164</v>
      </c>
      <c r="F12" s="71">
        <v>43003</v>
      </c>
      <c r="G12" s="71">
        <v>51</v>
      </c>
      <c r="H12" s="71">
        <v>65</v>
      </c>
      <c r="I12" s="71">
        <v>-14</v>
      </c>
      <c r="J12" s="71">
        <v>147</v>
      </c>
      <c r="K12" s="71">
        <v>152</v>
      </c>
      <c r="L12" s="71">
        <v>-5</v>
      </c>
      <c r="M12" s="71">
        <v>-19</v>
      </c>
      <c r="O12" s="65">
        <f>RANK(I12,($I$7:$I$27,$I$30:$I$31,$I$33,$I$35:$I$36,$I$38:$I$40,$I$42:$I$44,$I$46,$I$48:$I$54,$I$56,$I$58))</f>
        <v>39</v>
      </c>
      <c r="P12" s="50">
        <f>RANK(L12,($L$7:$L$27,$L$30:$L$31,$L$33,$L$35:$L$36,$L$38:$L$40,$L$42:$L$44,$L$46,$L$48:$L$54,$L$56,$L$58))</f>
        <v>23</v>
      </c>
      <c r="Q12" s="66">
        <f>RANK(M12,($M$7:$M$27,$M$30:$M$31,$M$33,$M$35:$M$36,$M$38:$M$40,$M$42:$M$44,$M$46,$M$48:$M$54,$M$56,$M$58))</f>
        <v>31</v>
      </c>
    </row>
    <row r="13" spans="1:17" ht="18.75" customHeight="1">
      <c r="A13" s="68"/>
      <c r="B13" s="69" t="s">
        <v>87</v>
      </c>
      <c r="C13" s="70">
        <v>7684</v>
      </c>
      <c r="D13" s="71">
        <v>22926</v>
      </c>
      <c r="E13" s="71">
        <v>11069</v>
      </c>
      <c r="F13" s="71">
        <v>11857</v>
      </c>
      <c r="G13" s="71">
        <v>9</v>
      </c>
      <c r="H13" s="71">
        <v>19</v>
      </c>
      <c r="I13" s="71">
        <v>-10</v>
      </c>
      <c r="J13" s="71">
        <v>36</v>
      </c>
      <c r="K13" s="71">
        <v>59</v>
      </c>
      <c r="L13" s="71">
        <v>-23</v>
      </c>
      <c r="M13" s="71">
        <v>-33</v>
      </c>
      <c r="O13" s="65">
        <f>RANK(I13,($I$7:$I$27,$I$30:$I$31,$I$33,$I$35:$I$36,$I$38:$I$40,$I$42:$I$44,$I$46,$I$48:$I$54,$I$56,$I$58))</f>
        <v>34</v>
      </c>
      <c r="P13" s="50">
        <f>RANK(L13,($L$7:$L$27,$L$30:$L$31,$L$33,$L$35:$L$36,$L$38:$L$40,$L$42:$L$44,$L$46,$L$48:$L$54,$L$56,$L$58))</f>
        <v>35</v>
      </c>
      <c r="Q13" s="66">
        <f>RANK(M13,($M$7:$M$27,$M$30:$M$31,$M$33,$M$35:$M$36,$M$38:$M$40,$M$42:$M$44,$M$46,$M$48:$M$54,$M$56,$M$58))</f>
        <v>35</v>
      </c>
    </row>
    <row r="14" spans="1:17" ht="18.75" customHeight="1">
      <c r="A14" s="68"/>
      <c r="B14" s="69" t="s">
        <v>88</v>
      </c>
      <c r="C14" s="70">
        <v>13822</v>
      </c>
      <c r="D14" s="71">
        <v>41609</v>
      </c>
      <c r="E14" s="71">
        <v>20097</v>
      </c>
      <c r="F14" s="71">
        <v>21512</v>
      </c>
      <c r="G14" s="71">
        <v>29</v>
      </c>
      <c r="H14" s="71">
        <v>31</v>
      </c>
      <c r="I14" s="71">
        <v>-2</v>
      </c>
      <c r="J14" s="71">
        <v>106</v>
      </c>
      <c r="K14" s="71">
        <v>111</v>
      </c>
      <c r="L14" s="71">
        <v>-5</v>
      </c>
      <c r="M14" s="71">
        <v>-7</v>
      </c>
      <c r="O14" s="65">
        <f>RANK(I14,($I$7:$I$27,$I$30:$I$31,$I$33,$I$35:$I$36,$I$38:$I$40,$I$42:$I$44,$I$46,$I$48:$I$54,$I$56,$I$58))</f>
        <v>27</v>
      </c>
      <c r="P14" s="50">
        <f>RANK(L14,($L$7:$L$27,$L$30:$L$31,$L$33,$L$35:$L$36,$L$38:$L$40,$L$42:$L$44,$L$46,$L$48:$L$54,$L$56,$L$58))</f>
        <v>23</v>
      </c>
      <c r="Q14" s="66">
        <f>RANK(M14,($M$7:$M$27,$M$30:$M$31,$M$33,$M$35:$M$36,$M$38:$M$40,$M$42:$M$44,$M$46,$M$48:$M$54,$M$56,$M$58))</f>
        <v>26</v>
      </c>
    </row>
    <row r="15" spans="1:17" ht="18.75" customHeight="1">
      <c r="A15" s="68"/>
      <c r="B15" s="69" t="s">
        <v>89</v>
      </c>
      <c r="C15" s="70">
        <v>22262</v>
      </c>
      <c r="D15" s="71">
        <v>67091</v>
      </c>
      <c r="E15" s="71">
        <v>32782</v>
      </c>
      <c r="F15" s="71">
        <v>34309</v>
      </c>
      <c r="G15" s="71">
        <v>44</v>
      </c>
      <c r="H15" s="71">
        <v>23</v>
      </c>
      <c r="I15" s="71">
        <v>21</v>
      </c>
      <c r="J15" s="71">
        <v>242</v>
      </c>
      <c r="K15" s="71">
        <v>221</v>
      </c>
      <c r="L15" s="71">
        <v>21</v>
      </c>
      <c r="M15" s="71">
        <v>42</v>
      </c>
      <c r="O15" s="65">
        <f>RANK(I15,($I$7:$I$27,$I$30:$I$31,$I$33,$I$35:$I$36,$I$38:$I$40,$I$42:$I$44,$I$46,$I$48:$I$54,$I$56,$I$58))</f>
        <v>5</v>
      </c>
      <c r="P15" s="50">
        <f>RANK(L15,($L$7:$L$27,$L$30:$L$31,$L$33,$L$35:$L$36,$L$38:$L$40,$L$42:$L$44,$L$46,$L$48:$L$54,$L$56,$L$58))</f>
        <v>6</v>
      </c>
      <c r="Q15" s="66">
        <f>RANK(M15,($M$7:$M$27,$M$30:$M$31,$M$33,$M$35:$M$36,$M$38:$M$40,$M$42:$M$44,$M$46,$M$48:$M$54,$M$56,$M$58))</f>
        <v>6</v>
      </c>
    </row>
    <row r="16" spans="1:17" ht="18.75" customHeight="1">
      <c r="A16" s="68"/>
      <c r="B16" s="69" t="s">
        <v>90</v>
      </c>
      <c r="C16" s="70">
        <v>18247</v>
      </c>
      <c r="D16" s="71">
        <v>55028</v>
      </c>
      <c r="E16" s="71">
        <v>26550</v>
      </c>
      <c r="F16" s="71">
        <v>28478</v>
      </c>
      <c r="G16" s="71">
        <v>26</v>
      </c>
      <c r="H16" s="71">
        <v>41</v>
      </c>
      <c r="I16" s="71">
        <v>-15</v>
      </c>
      <c r="J16" s="71">
        <v>92</v>
      </c>
      <c r="K16" s="71">
        <v>115</v>
      </c>
      <c r="L16" s="71">
        <v>-23</v>
      </c>
      <c r="M16" s="71">
        <v>-38</v>
      </c>
      <c r="O16" s="65">
        <f>RANK(I16,($I$7:$I$27,$I$30:$I$31,$I$33,$I$35:$I$36,$I$38:$I$40,$I$42:$I$44,$I$46,$I$48:$I$54,$I$56,$I$58))</f>
        <v>40</v>
      </c>
      <c r="P16" s="50">
        <f>RANK(L16,($L$7:$L$27,$L$30:$L$31,$L$33,$L$35:$L$36,$L$38:$L$40,$L$42:$L$44,$L$46,$L$48:$L$54,$L$56,$L$58))</f>
        <v>35</v>
      </c>
      <c r="Q16" s="66">
        <f>RANK(M16,($M$7:$M$27,$M$30:$M$31,$M$33,$M$35:$M$36,$M$38:$M$40,$M$42:$M$44,$M$46,$M$48:$M$54,$M$56,$M$58))</f>
        <v>38</v>
      </c>
    </row>
    <row r="17" spans="1:17" ht="18.75" customHeight="1">
      <c r="A17" s="68"/>
      <c r="B17" s="69" t="s">
        <v>91</v>
      </c>
      <c r="C17" s="70">
        <v>19386</v>
      </c>
      <c r="D17" s="71">
        <v>53896</v>
      </c>
      <c r="E17" s="71">
        <v>26864</v>
      </c>
      <c r="F17" s="71">
        <v>27032</v>
      </c>
      <c r="G17" s="71">
        <v>51</v>
      </c>
      <c r="H17" s="71">
        <v>21</v>
      </c>
      <c r="I17" s="71">
        <v>30</v>
      </c>
      <c r="J17" s="71">
        <v>373</v>
      </c>
      <c r="K17" s="71">
        <v>267</v>
      </c>
      <c r="L17" s="71">
        <v>106</v>
      </c>
      <c r="M17" s="71">
        <v>136</v>
      </c>
      <c r="O17" s="65">
        <f>RANK(I17,($I$7:$I$27,$I$30:$I$31,$I$33,$I$35:$I$36,$I$38:$I$40,$I$42:$I$44,$I$46,$I$48:$I$54,$I$56,$I$58))</f>
        <v>3</v>
      </c>
      <c r="P17" s="50">
        <f>RANK(L17,($L$7:$L$27,$L$30:$L$31,$L$33,$L$35:$L$36,$L$38:$L$40,$L$42:$L$44,$L$46,$L$48:$L$54,$L$56,$L$58))</f>
        <v>2</v>
      </c>
      <c r="Q17" s="66">
        <f>RANK(M17,($M$7:$M$27,$M$30:$M$31,$M$33,$M$35:$M$36,$M$38:$M$40,$M$42:$M$44,$M$46,$M$48:$M$54,$M$56,$M$58))</f>
        <v>2</v>
      </c>
    </row>
    <row r="18" spans="1:17" ht="18.75" customHeight="1">
      <c r="A18" s="68"/>
      <c r="B18" s="69" t="s">
        <v>92</v>
      </c>
      <c r="C18" s="70">
        <v>20653</v>
      </c>
      <c r="D18" s="71">
        <v>61462</v>
      </c>
      <c r="E18" s="71">
        <v>29563</v>
      </c>
      <c r="F18" s="71">
        <v>31899</v>
      </c>
      <c r="G18" s="71">
        <v>30</v>
      </c>
      <c r="H18" s="71">
        <v>53</v>
      </c>
      <c r="I18" s="71">
        <v>-23</v>
      </c>
      <c r="J18" s="71">
        <v>133</v>
      </c>
      <c r="K18" s="71">
        <v>158</v>
      </c>
      <c r="L18" s="71">
        <v>-25</v>
      </c>
      <c r="M18" s="71">
        <v>-48</v>
      </c>
      <c r="O18" s="65">
        <f>RANK(I18,($I$7:$I$27,$I$30:$I$31,$I$33,$I$35:$I$36,$I$38:$I$40,$I$42:$I$44,$I$46,$I$48:$I$54,$I$56,$I$58))</f>
        <v>42</v>
      </c>
      <c r="P18" s="50">
        <f>RANK(L18,($L$7:$L$27,$L$30:$L$31,$L$33,$L$35:$L$36,$L$38:$L$40,$L$42:$L$44,$L$46,$L$48:$L$54,$L$56,$L$58))</f>
        <v>37</v>
      </c>
      <c r="Q18" s="66">
        <f>RANK(M18,($M$7:$M$27,$M$30:$M$31,$M$33,$M$35:$M$36,$M$38:$M$40,$M$42:$M$44,$M$46,$M$48:$M$54,$M$56,$M$58))</f>
        <v>41</v>
      </c>
    </row>
    <row r="19" spans="1:17" ht="18.75" customHeight="1">
      <c r="A19" s="68"/>
      <c r="B19" s="69" t="s">
        <v>93</v>
      </c>
      <c r="C19" s="70">
        <v>50199</v>
      </c>
      <c r="D19" s="71">
        <v>144996</v>
      </c>
      <c r="E19" s="71">
        <v>71143</v>
      </c>
      <c r="F19" s="71">
        <v>73853</v>
      </c>
      <c r="G19" s="71">
        <v>114</v>
      </c>
      <c r="H19" s="71">
        <v>86</v>
      </c>
      <c r="I19" s="71">
        <v>28</v>
      </c>
      <c r="J19" s="71">
        <v>463</v>
      </c>
      <c r="K19" s="71">
        <v>447</v>
      </c>
      <c r="L19" s="71">
        <v>16</v>
      </c>
      <c r="M19" s="71">
        <v>44</v>
      </c>
      <c r="O19" s="65">
        <f>RANK(I19,($I$7:$I$27,$I$30:$I$31,$I$33,$I$35:$I$36,$I$38:$I$40,$I$42:$I$44,$I$46,$I$48:$I$54,$I$56,$I$58))</f>
        <v>4</v>
      </c>
      <c r="P19" s="50">
        <f>RANK(L19,($L$7:$L$27,$L$30:$L$31,$L$33,$L$35:$L$36,$L$38:$L$40,$L$42:$L$44,$L$46,$L$48:$L$54,$L$56,$L$58))</f>
        <v>10</v>
      </c>
      <c r="Q19" s="66">
        <f>RANK(M19,($M$7:$M$27,$M$30:$M$31,$M$33,$M$35:$M$36,$M$38:$M$40,$M$42:$M$44,$M$46,$M$48:$M$54,$M$56,$M$58))</f>
        <v>5</v>
      </c>
    </row>
    <row r="20" spans="1:17" ht="18.75" customHeight="1">
      <c r="A20" s="68"/>
      <c r="B20" s="69" t="s">
        <v>94</v>
      </c>
      <c r="C20" s="70">
        <v>34796</v>
      </c>
      <c r="D20" s="71">
        <v>98992</v>
      </c>
      <c r="E20" s="71">
        <v>49010</v>
      </c>
      <c r="F20" s="71">
        <v>49982</v>
      </c>
      <c r="G20" s="71">
        <v>81</v>
      </c>
      <c r="H20" s="71">
        <v>43</v>
      </c>
      <c r="I20" s="71">
        <v>38</v>
      </c>
      <c r="J20" s="71">
        <v>404</v>
      </c>
      <c r="K20" s="71">
        <v>414</v>
      </c>
      <c r="L20" s="71">
        <v>-10</v>
      </c>
      <c r="M20" s="71">
        <v>28</v>
      </c>
      <c r="O20" s="65">
        <f>RANK(I20,($I$7:$I$27,$I$30:$I$31,$I$33,$I$35:$I$36,$I$38:$I$40,$I$42:$I$44,$I$46,$I$48:$I$54,$I$56,$I$58))</f>
        <v>1</v>
      </c>
      <c r="P20" s="50">
        <f>RANK(L20,($L$7:$L$27,$L$30:$L$31,$L$33,$L$35:$L$36,$L$38:$L$40,$L$42:$L$44,$L$46,$L$48:$L$54,$L$56,$L$58))</f>
        <v>29</v>
      </c>
      <c r="Q20" s="66">
        <f>RANK(M20,($M$7:$M$27,$M$30:$M$31,$M$33,$M$35:$M$36,$M$38:$M$40,$M$42:$M$44,$M$46,$M$48:$M$54,$M$56,$M$58))</f>
        <v>9</v>
      </c>
    </row>
    <row r="21" spans="1:17" ht="18.75" customHeight="1">
      <c r="A21" s="68"/>
      <c r="B21" s="69" t="s">
        <v>95</v>
      </c>
      <c r="C21" s="70">
        <v>9610</v>
      </c>
      <c r="D21" s="71">
        <v>29903</v>
      </c>
      <c r="E21" s="71">
        <v>14379</v>
      </c>
      <c r="F21" s="71">
        <v>15524</v>
      </c>
      <c r="G21" s="71">
        <v>23</v>
      </c>
      <c r="H21" s="71">
        <v>20</v>
      </c>
      <c r="I21" s="71">
        <v>3</v>
      </c>
      <c r="J21" s="71">
        <v>59</v>
      </c>
      <c r="K21" s="71">
        <v>87</v>
      </c>
      <c r="L21" s="71">
        <v>-28</v>
      </c>
      <c r="M21" s="71">
        <v>-25</v>
      </c>
      <c r="O21" s="65">
        <f>RANK(I21,($I$7:$I$27,$I$30:$I$31,$I$33,$I$35:$I$36,$I$38:$I$40,$I$42:$I$44,$I$46,$I$48:$I$54,$I$56,$I$58))</f>
        <v>17</v>
      </c>
      <c r="P21" s="50">
        <f>RANK(L21,($L$7:$L$27,$L$30:$L$31,$L$33,$L$35:$L$36,$L$38:$L$40,$L$42:$L$44,$L$46,$L$48:$L$54,$L$56,$L$58))</f>
        <v>38</v>
      </c>
      <c r="Q21" s="66">
        <f>RANK(M21,($M$7:$M$27,$M$30:$M$31,$M$33,$M$35:$M$36,$M$38:$M$40,$M$42:$M$44,$M$46,$M$48:$M$54,$M$56,$M$58))</f>
        <v>34</v>
      </c>
    </row>
    <row r="22" spans="1:17" ht="18.75" customHeight="1">
      <c r="A22" s="68"/>
      <c r="B22" s="69" t="s">
        <v>96</v>
      </c>
      <c r="C22" s="70">
        <v>18809</v>
      </c>
      <c r="D22" s="71">
        <v>50962</v>
      </c>
      <c r="E22" s="71">
        <v>25565</v>
      </c>
      <c r="F22" s="71">
        <v>25397</v>
      </c>
      <c r="G22" s="71">
        <v>37</v>
      </c>
      <c r="H22" s="71">
        <v>18</v>
      </c>
      <c r="I22" s="71">
        <v>19</v>
      </c>
      <c r="J22" s="71">
        <v>220</v>
      </c>
      <c r="K22" s="71">
        <v>171</v>
      </c>
      <c r="L22" s="71">
        <v>49</v>
      </c>
      <c r="M22" s="71">
        <v>68</v>
      </c>
      <c r="O22" s="65">
        <f>RANK(I22,($I$7:$I$27,$I$30:$I$31,$I$33,$I$35:$I$36,$I$38:$I$40,$I$42:$I$44,$I$46,$I$48:$I$54,$I$56,$I$58))</f>
        <v>6</v>
      </c>
      <c r="P22" s="50">
        <f>RANK(L22,($L$7:$L$27,$L$30:$L$31,$L$33,$L$35:$L$36,$L$38:$L$40,$L$42:$L$44,$L$46,$L$48:$L$54,$L$56,$L$58))</f>
        <v>3</v>
      </c>
      <c r="Q22" s="66">
        <f>RANK(M22,($M$7:$M$27,$M$30:$M$31,$M$33,$M$35:$M$36,$M$38:$M$40,$M$42:$M$44,$M$46,$M$48:$M$54,$M$56,$M$58))</f>
        <v>3</v>
      </c>
    </row>
    <row r="23" spans="1:17" ht="18.75" customHeight="1">
      <c r="A23" s="68"/>
      <c r="B23" s="69" t="s">
        <v>97</v>
      </c>
      <c r="C23" s="70">
        <v>9109</v>
      </c>
      <c r="D23" s="71">
        <v>28196</v>
      </c>
      <c r="E23" s="71">
        <v>13615</v>
      </c>
      <c r="F23" s="71">
        <v>14581</v>
      </c>
      <c r="G23" s="71">
        <v>12</v>
      </c>
      <c r="H23" s="71">
        <v>23</v>
      </c>
      <c r="I23" s="71">
        <v>-11</v>
      </c>
      <c r="J23" s="71">
        <v>25</v>
      </c>
      <c r="K23" s="71">
        <v>47</v>
      </c>
      <c r="L23" s="71">
        <v>-22</v>
      </c>
      <c r="M23" s="71">
        <v>-33</v>
      </c>
      <c r="O23" s="65">
        <f>RANK(I23,($I$7:$I$27,$I$30:$I$31,$I$33,$I$35:$I$36,$I$38:$I$40,$I$42:$I$44,$I$46,$I$48:$I$54,$I$56,$I$58))</f>
        <v>35</v>
      </c>
      <c r="P23" s="50">
        <f>RANK(L23,($L$7:$L$27,$L$30:$L$31,$L$33,$L$35:$L$36,$L$38:$L$40,$L$42:$L$44,$L$46,$L$48:$L$54,$L$56,$L$58))</f>
        <v>34</v>
      </c>
      <c r="Q23" s="66">
        <f>RANK(M23,($M$7:$M$27,$M$30:$M$31,$M$33,$M$35:$M$36,$M$38:$M$40,$M$42:$M$44,$M$46,$M$48:$M$54,$M$56,$M$58))</f>
        <v>35</v>
      </c>
    </row>
    <row r="24" spans="1:17" ht="18.75" customHeight="1">
      <c r="A24" s="68"/>
      <c r="B24" s="69" t="s">
        <v>98</v>
      </c>
      <c r="C24" s="70">
        <v>10646</v>
      </c>
      <c r="D24" s="71">
        <v>34736</v>
      </c>
      <c r="E24" s="71">
        <v>16770</v>
      </c>
      <c r="F24" s="71">
        <v>17966</v>
      </c>
      <c r="G24" s="71">
        <v>26</v>
      </c>
      <c r="H24" s="71">
        <v>18</v>
      </c>
      <c r="I24" s="71">
        <v>8</v>
      </c>
      <c r="J24" s="71">
        <v>105</v>
      </c>
      <c r="K24" s="71">
        <v>89</v>
      </c>
      <c r="L24" s="71">
        <v>16</v>
      </c>
      <c r="M24" s="71">
        <v>24</v>
      </c>
      <c r="O24" s="65">
        <f>RANK(I24,($I$7:$I$27,$I$30:$I$31,$I$33,$I$35:$I$36,$I$38:$I$40,$I$42:$I$44,$I$46,$I$48:$I$54,$I$56,$I$58))</f>
        <v>13</v>
      </c>
      <c r="P24" s="50">
        <f>RANK(L24,($L$7:$L$27,$L$30:$L$31,$L$33,$L$35:$L$36,$L$38:$L$40,$L$42:$L$44,$L$46,$L$48:$L$54,$L$56,$L$58))</f>
        <v>10</v>
      </c>
      <c r="Q24" s="66">
        <f>RANK(M24,($M$7:$M$27,$M$30:$M$31,$M$33,$M$35:$M$36,$M$38:$M$40,$M$42:$M$44,$M$46,$M$48:$M$54,$M$56,$M$58))</f>
        <v>11</v>
      </c>
    </row>
    <row r="25" spans="1:17" ht="18.75" customHeight="1">
      <c r="A25" s="68"/>
      <c r="B25" s="69" t="s">
        <v>99</v>
      </c>
      <c r="C25" s="70">
        <v>14904</v>
      </c>
      <c r="D25" s="71">
        <v>46387</v>
      </c>
      <c r="E25" s="71">
        <v>22527</v>
      </c>
      <c r="F25" s="71">
        <v>23860</v>
      </c>
      <c r="G25" s="71">
        <v>24</v>
      </c>
      <c r="H25" s="71">
        <v>39</v>
      </c>
      <c r="I25" s="71">
        <v>-15</v>
      </c>
      <c r="J25" s="71">
        <v>43</v>
      </c>
      <c r="K25" s="71">
        <v>75</v>
      </c>
      <c r="L25" s="71">
        <v>-32</v>
      </c>
      <c r="M25" s="71">
        <v>-47</v>
      </c>
      <c r="O25" s="65">
        <f>RANK(I25,($I$7:$I$27,$I$30:$I$31,$I$33,$I$35:$I$36,$I$38:$I$40,$I$42:$I$44,$I$46,$I$48:$I$54,$I$56,$I$58))</f>
        <v>40</v>
      </c>
      <c r="P25" s="50">
        <f>RANK(L25,($L$7:$L$27,$L$30:$L$31,$L$33,$L$35:$L$36,$L$38:$L$40,$L$42:$L$44,$L$46,$L$48:$L$54,$L$56,$L$58))</f>
        <v>40</v>
      </c>
      <c r="Q25" s="66">
        <f>RANK(M25,($M$7:$M$27,$M$30:$M$31,$M$33,$M$35:$M$36,$M$38:$M$40,$M$42:$M$44,$M$46,$M$48:$M$54,$M$56,$M$58))</f>
        <v>40</v>
      </c>
    </row>
    <row r="26" spans="1:17" ht="18.75" customHeight="1">
      <c r="A26" s="68"/>
      <c r="B26" s="69" t="s">
        <v>100</v>
      </c>
      <c r="C26" s="70">
        <v>12571</v>
      </c>
      <c r="D26" s="71">
        <v>37508</v>
      </c>
      <c r="E26" s="71">
        <v>17861</v>
      </c>
      <c r="F26" s="71">
        <v>19647</v>
      </c>
      <c r="G26" s="71">
        <v>19</v>
      </c>
      <c r="H26" s="71">
        <v>32</v>
      </c>
      <c r="I26" s="71">
        <v>-13</v>
      </c>
      <c r="J26" s="71">
        <v>39</v>
      </c>
      <c r="K26" s="71">
        <v>59</v>
      </c>
      <c r="L26" s="71">
        <v>-20</v>
      </c>
      <c r="M26" s="71">
        <v>-33</v>
      </c>
      <c r="O26" s="65">
        <f>RANK(I26,($I$7:$I$27,$I$30:$I$31,$I$33,$I$35:$I$36,$I$38:$I$40,$I$42:$I$44,$I$46,$I$48:$I$54,$I$56,$I$58))</f>
        <v>38</v>
      </c>
      <c r="P26" s="50">
        <f>RANK(L26,($L$7:$L$27,$L$30:$L$31,$L$33,$L$35:$L$36,$L$38:$L$40,$L$42:$L$44,$L$46,$L$48:$L$54,$L$56,$L$58))</f>
        <v>33</v>
      </c>
      <c r="Q26" s="66">
        <f>RANK(M26,($M$7:$M$27,$M$30:$M$31,$M$33,$M$35:$M$36,$M$38:$M$40,$M$42:$M$44,$M$46,$M$48:$M$54,$M$56,$M$58))</f>
        <v>35</v>
      </c>
    </row>
    <row r="27" spans="1:17" ht="18.75" customHeight="1">
      <c r="A27" s="68"/>
      <c r="B27" s="69" t="s">
        <v>101</v>
      </c>
      <c r="C27" s="70">
        <v>11349</v>
      </c>
      <c r="D27" s="71">
        <v>38615</v>
      </c>
      <c r="E27" s="71">
        <v>18802</v>
      </c>
      <c r="F27" s="71">
        <v>19813</v>
      </c>
      <c r="G27" s="71">
        <v>24</v>
      </c>
      <c r="H27" s="71">
        <v>36</v>
      </c>
      <c r="I27" s="71">
        <v>-12</v>
      </c>
      <c r="J27" s="71">
        <v>54</v>
      </c>
      <c r="K27" s="71">
        <v>94</v>
      </c>
      <c r="L27" s="71">
        <v>-40</v>
      </c>
      <c r="M27" s="71">
        <v>-52</v>
      </c>
      <c r="O27" s="65">
        <f>RANK(I27,($I$7:$I$27,$I$30:$I$31,$I$33,$I$35:$I$36,$I$38:$I$40,$I$42:$I$44,$I$46,$I$48:$I$54,$I$56,$I$58))</f>
        <v>37</v>
      </c>
      <c r="P27" s="50">
        <f>RANK(L27,($L$7:$L$27,$L$30:$L$31,$L$33,$L$35:$L$36,$L$38:$L$40,$L$42:$L$44,$L$46,$L$48:$L$54,$L$56,$L$58))</f>
        <v>42</v>
      </c>
      <c r="Q27" s="66">
        <f>RANK(M27,($M$7:$M$27,$M$30:$M$31,$M$33,$M$35:$M$36,$M$38:$M$40,$M$42:$M$44,$M$46,$M$48:$M$54,$M$56,$M$58))</f>
        <v>42</v>
      </c>
    </row>
    <row r="28" spans="1:17" ht="21.75" customHeight="1">
      <c r="A28" s="164" t="s">
        <v>368</v>
      </c>
      <c r="B28" s="165"/>
      <c r="C28" s="67">
        <v>105931</v>
      </c>
      <c r="D28" s="64">
        <v>328808</v>
      </c>
      <c r="E28" s="64">
        <v>160225</v>
      </c>
      <c r="F28" s="64">
        <v>168583</v>
      </c>
      <c r="G28" s="64">
        <v>223</v>
      </c>
      <c r="H28" s="64">
        <v>198</v>
      </c>
      <c r="I28" s="64">
        <v>25</v>
      </c>
      <c r="J28" s="64">
        <v>964</v>
      </c>
      <c r="K28" s="64">
        <v>887</v>
      </c>
      <c r="L28" s="64">
        <v>77</v>
      </c>
      <c r="M28" s="64">
        <v>102</v>
      </c>
      <c r="O28" s="65"/>
      <c r="Q28" s="66"/>
    </row>
    <row r="29" spans="1:17" ht="21.75" customHeight="1">
      <c r="A29" s="164" t="s">
        <v>102</v>
      </c>
      <c r="B29" s="165"/>
      <c r="C29" s="67">
        <v>16270</v>
      </c>
      <c r="D29" s="64">
        <v>45870</v>
      </c>
      <c r="E29" s="64">
        <v>21940</v>
      </c>
      <c r="F29" s="64">
        <v>23930</v>
      </c>
      <c r="G29" s="64">
        <v>41</v>
      </c>
      <c r="H29" s="64">
        <v>15</v>
      </c>
      <c r="I29" s="64">
        <v>26</v>
      </c>
      <c r="J29" s="64">
        <v>209</v>
      </c>
      <c r="K29" s="64">
        <v>184</v>
      </c>
      <c r="L29" s="64">
        <v>25</v>
      </c>
      <c r="M29" s="64">
        <v>51</v>
      </c>
      <c r="O29" s="65"/>
      <c r="Q29" s="66"/>
    </row>
    <row r="30" spans="1:17" ht="18.75" customHeight="1">
      <c r="A30" s="68"/>
      <c r="B30" s="68" t="s">
        <v>103</v>
      </c>
      <c r="C30" s="70">
        <v>8524</v>
      </c>
      <c r="D30" s="71">
        <v>23021</v>
      </c>
      <c r="E30" s="71">
        <v>11347</v>
      </c>
      <c r="F30" s="71">
        <v>11674</v>
      </c>
      <c r="G30" s="71">
        <v>22</v>
      </c>
      <c r="H30" s="71">
        <v>7</v>
      </c>
      <c r="I30" s="71">
        <v>15</v>
      </c>
      <c r="J30" s="71">
        <v>114</v>
      </c>
      <c r="K30" s="71">
        <v>109</v>
      </c>
      <c r="L30" s="71">
        <v>5</v>
      </c>
      <c r="M30" s="71">
        <v>20</v>
      </c>
      <c r="O30" s="65">
        <f>RANK(I30,($I$7:$I$27,$I$30:$I$31,$I$33,$I$35:$I$36,$I$38:$I$40,$I$42:$I$44,$I$46,$I$48:$I$54,$I$56,$I$58))</f>
        <v>7</v>
      </c>
      <c r="P30" s="50">
        <f>RANK(L30,($L$7:$L$27,$L$30:$L$31,$L$33,$L$35:$L$36,$L$38:$L$40,$L$42:$L$44,$L$46,$L$48:$L$54,$L$56,$L$58))</f>
        <v>18</v>
      </c>
      <c r="Q30" s="66">
        <f>RANK(M30,($M$7:$M$27,$M$30:$M$31,$M$33,$M$35:$M$36,$M$38:$M$40,$M$42:$M$44,$M$46,$M$48:$M$54,$M$56,$M$58))</f>
        <v>14</v>
      </c>
    </row>
    <row r="31" spans="1:17" ht="18.75" customHeight="1">
      <c r="A31" s="68"/>
      <c r="B31" s="68" t="s">
        <v>104</v>
      </c>
      <c r="C31" s="70">
        <v>7746</v>
      </c>
      <c r="D31" s="71">
        <v>22849</v>
      </c>
      <c r="E31" s="71">
        <v>10593</v>
      </c>
      <c r="F31" s="71">
        <v>12256</v>
      </c>
      <c r="G31" s="71">
        <v>19</v>
      </c>
      <c r="H31" s="71">
        <v>8</v>
      </c>
      <c r="I31" s="71">
        <v>11</v>
      </c>
      <c r="J31" s="71">
        <v>95</v>
      </c>
      <c r="K31" s="71">
        <v>75</v>
      </c>
      <c r="L31" s="71">
        <v>20</v>
      </c>
      <c r="M31" s="71">
        <v>31</v>
      </c>
      <c r="O31" s="65">
        <f>RANK(I31,($I$7:$I$27,$I$30:$I$31,$I$33,$I$35:$I$36,$I$38:$I$40,$I$42:$I$44,$I$46,$I$48:$I$54,$I$56,$I$58))</f>
        <v>10</v>
      </c>
      <c r="P31" s="50">
        <f>RANK(L31,($L$7:$L$27,$L$30:$L$31,$L$33,$L$35:$L$36,$L$38:$L$40,$L$42:$L$44,$L$46,$L$48:$L$54,$L$56,$L$58))</f>
        <v>7</v>
      </c>
      <c r="Q31" s="66">
        <f>RANK(M31,($M$7:$M$27,$M$30:$M$31,$M$33,$M$35:$M$36,$M$38:$M$40,$M$42:$M$44,$M$46,$M$48:$M$54,$M$56,$M$58))</f>
        <v>8</v>
      </c>
    </row>
    <row r="32" spans="1:17" s="72" customFormat="1" ht="21.75" customHeight="1">
      <c r="A32" s="164" t="s">
        <v>105</v>
      </c>
      <c r="B32" s="165"/>
      <c r="C32" s="67">
        <v>9460</v>
      </c>
      <c r="D32" s="64">
        <v>32045</v>
      </c>
      <c r="E32" s="64">
        <v>15580</v>
      </c>
      <c r="F32" s="64">
        <v>16465</v>
      </c>
      <c r="G32" s="64">
        <v>18</v>
      </c>
      <c r="H32" s="64">
        <v>21</v>
      </c>
      <c r="I32" s="64">
        <v>-3</v>
      </c>
      <c r="J32" s="64">
        <v>71</v>
      </c>
      <c r="K32" s="64">
        <v>63</v>
      </c>
      <c r="L32" s="64">
        <v>8</v>
      </c>
      <c r="M32" s="64">
        <v>5</v>
      </c>
      <c r="O32" s="65"/>
      <c r="P32" s="50"/>
      <c r="Q32" s="66"/>
    </row>
    <row r="33" spans="1:17" ht="18.75" customHeight="1">
      <c r="A33" s="68"/>
      <c r="B33" s="68" t="s">
        <v>106</v>
      </c>
      <c r="C33" s="70">
        <v>9460</v>
      </c>
      <c r="D33" s="71">
        <v>32045</v>
      </c>
      <c r="E33" s="71">
        <v>15580</v>
      </c>
      <c r="F33" s="71">
        <v>16465</v>
      </c>
      <c r="G33" s="71">
        <v>18</v>
      </c>
      <c r="H33" s="71">
        <v>21</v>
      </c>
      <c r="I33" s="71">
        <v>-3</v>
      </c>
      <c r="J33" s="71">
        <v>71</v>
      </c>
      <c r="K33" s="71">
        <v>63</v>
      </c>
      <c r="L33" s="71">
        <v>8</v>
      </c>
      <c r="M33" s="71">
        <v>5</v>
      </c>
      <c r="O33" s="65">
        <f>RANK(I33,($I$7:$I$27,$I$30:$I$31,$I$33,$I$35:$I$36,$I$38:$I$40,$I$42:$I$44,$I$46,$I$48:$I$54,$I$56,$I$58))</f>
        <v>29</v>
      </c>
      <c r="P33" s="50">
        <f>RANK(L33,($L$7:$L$27,$L$30:$L$31,$L$33,$L$35:$L$36,$L$38:$L$40,$L$42:$L$44,$L$46,$L$48:$L$54,$L$56,$L$58))</f>
        <v>16</v>
      </c>
      <c r="Q33" s="66">
        <f>RANK(M33,($M$7:$M$27,$M$30:$M$31,$M$33,$M$35:$M$36,$M$38:$M$40,$M$42:$M$44,$M$46,$M$48:$M$54,$M$56,$M$58))</f>
        <v>19</v>
      </c>
    </row>
    <row r="34" spans="1:17" s="72" customFormat="1" ht="21.75" customHeight="1">
      <c r="A34" s="165" t="s">
        <v>107</v>
      </c>
      <c r="B34" s="165"/>
      <c r="C34" s="67">
        <v>12015</v>
      </c>
      <c r="D34" s="64">
        <v>37224</v>
      </c>
      <c r="E34" s="64">
        <v>18044</v>
      </c>
      <c r="F34" s="64">
        <v>19180</v>
      </c>
      <c r="G34" s="64">
        <v>30</v>
      </c>
      <c r="H34" s="64">
        <v>29</v>
      </c>
      <c r="I34" s="64">
        <v>1</v>
      </c>
      <c r="J34" s="64">
        <v>124</v>
      </c>
      <c r="K34" s="64">
        <v>91</v>
      </c>
      <c r="L34" s="64">
        <v>33</v>
      </c>
      <c r="M34" s="64">
        <v>34</v>
      </c>
      <c r="O34" s="65"/>
      <c r="P34" s="50"/>
      <c r="Q34" s="66"/>
    </row>
    <row r="35" spans="1:17" ht="18.75" customHeight="1">
      <c r="A35" s="68"/>
      <c r="B35" s="73" t="s">
        <v>108</v>
      </c>
      <c r="C35" s="70">
        <v>9288</v>
      </c>
      <c r="D35" s="71">
        <v>28809</v>
      </c>
      <c r="E35" s="71">
        <v>13967</v>
      </c>
      <c r="F35" s="71">
        <v>14842</v>
      </c>
      <c r="G35" s="71">
        <v>23</v>
      </c>
      <c r="H35" s="71">
        <v>23</v>
      </c>
      <c r="I35" s="71">
        <v>0</v>
      </c>
      <c r="J35" s="71">
        <v>97</v>
      </c>
      <c r="K35" s="71">
        <v>78</v>
      </c>
      <c r="L35" s="71">
        <v>19</v>
      </c>
      <c r="M35" s="71">
        <v>19</v>
      </c>
      <c r="O35" s="65">
        <f>RANK(I35,($I$7:$I$27,$I$30:$I$31,$I$33,$I$35:$I$36,$I$38:$I$40,$I$42:$I$44,$I$46,$I$48:$I$54,$I$56,$I$58))</f>
        <v>21</v>
      </c>
      <c r="P35" s="50">
        <f>RANK(L35,($L$7:$L$27,$L$30:$L$31,$L$33,$L$35:$L$36,$L$38:$L$40,$L$42:$L$44,$L$46,$L$48:$L$54,$L$56,$L$58))</f>
        <v>9</v>
      </c>
      <c r="Q35" s="66">
        <f>RANK(M35,($M$7:$M$27,$M$30:$M$31,$M$33,$M$35:$M$36,$M$38:$M$40,$M$42:$M$44,$M$46,$M$48:$M$54,$M$56,$M$58))</f>
        <v>15</v>
      </c>
    </row>
    <row r="36" spans="1:17" ht="18.75" customHeight="1">
      <c r="A36" s="68"/>
      <c r="B36" s="73" t="s">
        <v>109</v>
      </c>
      <c r="C36" s="70">
        <v>2727</v>
      </c>
      <c r="D36" s="71">
        <v>8415</v>
      </c>
      <c r="E36" s="71">
        <v>4077</v>
      </c>
      <c r="F36" s="71">
        <v>4338</v>
      </c>
      <c r="G36" s="71">
        <v>7</v>
      </c>
      <c r="H36" s="71">
        <v>6</v>
      </c>
      <c r="I36" s="71">
        <v>1</v>
      </c>
      <c r="J36" s="71">
        <v>27</v>
      </c>
      <c r="K36" s="71">
        <v>13</v>
      </c>
      <c r="L36" s="71">
        <v>14</v>
      </c>
      <c r="M36" s="71">
        <v>15</v>
      </c>
      <c r="O36" s="65">
        <f>RANK(I36,($I$7:$I$27,$I$30:$I$31,$I$33,$I$35:$I$36,$I$38:$I$40,$I$42:$I$44,$I$46,$I$48:$I$54,$I$56,$I$58))</f>
        <v>20</v>
      </c>
      <c r="P36" s="50">
        <f>RANK(L36,($L$7:$L$27,$L$30:$L$31,$L$33,$L$35:$L$36,$L$38:$L$40,$L$42:$L$44,$L$46,$L$48:$L$54,$L$56,$L$58))</f>
        <v>12</v>
      </c>
      <c r="Q36" s="66">
        <f>RANK(M36,($M$7:$M$27,$M$30:$M$31,$M$33,$M$35:$M$36,$M$38:$M$40,$M$42:$M$44,$M$46,$M$48:$M$54,$M$56,$M$58))</f>
        <v>16</v>
      </c>
    </row>
    <row r="37" spans="1:17" s="72" customFormat="1" ht="21.75" customHeight="1">
      <c r="A37" s="164" t="s">
        <v>110</v>
      </c>
      <c r="B37" s="164"/>
      <c r="C37" s="67">
        <v>14057</v>
      </c>
      <c r="D37" s="64">
        <v>45559</v>
      </c>
      <c r="E37" s="64">
        <v>22552</v>
      </c>
      <c r="F37" s="64">
        <v>23007</v>
      </c>
      <c r="G37" s="64">
        <v>39</v>
      </c>
      <c r="H37" s="64">
        <v>15</v>
      </c>
      <c r="I37" s="64">
        <v>24</v>
      </c>
      <c r="J37" s="64">
        <v>104</v>
      </c>
      <c r="K37" s="64">
        <v>113</v>
      </c>
      <c r="L37" s="64">
        <v>-9</v>
      </c>
      <c r="M37" s="64">
        <v>15</v>
      </c>
      <c r="O37" s="65"/>
      <c r="P37" s="50"/>
      <c r="Q37" s="66"/>
    </row>
    <row r="38" spans="1:17" ht="18.75" customHeight="1">
      <c r="A38" s="68"/>
      <c r="B38" s="69" t="s">
        <v>111</v>
      </c>
      <c r="C38" s="70">
        <v>6523</v>
      </c>
      <c r="D38" s="71">
        <v>20544</v>
      </c>
      <c r="E38" s="71">
        <v>10081</v>
      </c>
      <c r="F38" s="71">
        <v>10463</v>
      </c>
      <c r="G38" s="71">
        <v>11</v>
      </c>
      <c r="H38" s="71">
        <v>4</v>
      </c>
      <c r="I38" s="71">
        <v>7</v>
      </c>
      <c r="J38" s="71">
        <v>48</v>
      </c>
      <c r="K38" s="71">
        <v>55</v>
      </c>
      <c r="L38" s="71">
        <v>-7</v>
      </c>
      <c r="M38" s="71">
        <v>0</v>
      </c>
      <c r="O38" s="65">
        <f>RANK(I38,($I$7:$I$27,$I$30:$I$31,$I$33,$I$35:$I$36,$I$38:$I$40,$I$42:$I$44,$I$46,$I$48:$I$54,$I$56,$I$58))</f>
        <v>14</v>
      </c>
      <c r="P38" s="50">
        <f>RANK(L38,($L$7:$L$27,$L$30:$L$31,$L$33,$L$35:$L$36,$L$38:$L$40,$L$42:$L$44,$L$46,$L$48:$L$54,$L$56,$L$58))</f>
        <v>26</v>
      </c>
      <c r="Q38" s="66">
        <f>RANK(M38,($M$7:$M$27,$M$30:$M$31,$M$33,$M$35:$M$36,$M$38:$M$40,$M$42:$M$44,$M$46,$M$48:$M$54,$M$56,$M$58))</f>
        <v>22</v>
      </c>
    </row>
    <row r="39" spans="1:17" ht="18.75" customHeight="1">
      <c r="A39" s="68"/>
      <c r="B39" s="69" t="s">
        <v>112</v>
      </c>
      <c r="C39" s="70">
        <v>2675</v>
      </c>
      <c r="D39" s="71">
        <v>9560</v>
      </c>
      <c r="E39" s="71">
        <v>4682</v>
      </c>
      <c r="F39" s="71">
        <v>4878</v>
      </c>
      <c r="G39" s="71">
        <v>11</v>
      </c>
      <c r="H39" s="71">
        <v>8</v>
      </c>
      <c r="I39" s="71">
        <v>3</v>
      </c>
      <c r="J39" s="71">
        <v>13</v>
      </c>
      <c r="K39" s="71">
        <v>26</v>
      </c>
      <c r="L39" s="71">
        <v>-13</v>
      </c>
      <c r="M39" s="71">
        <v>-10</v>
      </c>
      <c r="O39" s="65">
        <f>RANK(I39,($I$7:$I$27,$I$30:$I$31,$I$33,$I$35:$I$36,$I$38:$I$40,$I$42:$I$44,$I$46,$I$48:$I$54,$I$56,$I$58))</f>
        <v>17</v>
      </c>
      <c r="P39" s="50">
        <f>RANK(L39,($L$7:$L$27,$L$30:$L$31,$L$33,$L$35:$L$36,$L$38:$L$40,$L$42:$L$44,$L$46,$L$48:$L$54,$L$56,$L$58))</f>
        <v>32</v>
      </c>
      <c r="Q39" s="66">
        <f>RANK(M39,($M$7:$M$27,$M$30:$M$31,$M$33,$M$35:$M$36,$M$38:$M$40,$M$42:$M$44,$M$46,$M$48:$M$54,$M$56,$M$58))</f>
        <v>30</v>
      </c>
    </row>
    <row r="40" spans="1:17" ht="18.75" customHeight="1">
      <c r="A40" s="68"/>
      <c r="B40" s="69" t="s">
        <v>113</v>
      </c>
      <c r="C40" s="70">
        <v>4859</v>
      </c>
      <c r="D40" s="71">
        <v>15455</v>
      </c>
      <c r="E40" s="71">
        <v>7789</v>
      </c>
      <c r="F40" s="71">
        <v>7666</v>
      </c>
      <c r="G40" s="71">
        <v>17</v>
      </c>
      <c r="H40" s="71">
        <v>3</v>
      </c>
      <c r="I40" s="71">
        <v>14</v>
      </c>
      <c r="J40" s="71">
        <v>43</v>
      </c>
      <c r="K40" s="71">
        <v>32</v>
      </c>
      <c r="L40" s="71">
        <v>11</v>
      </c>
      <c r="M40" s="71">
        <v>25</v>
      </c>
      <c r="O40" s="65">
        <f>RANK(I40,($I$7:$I$27,$I$30:$I$31,$I$33,$I$35:$I$36,$I$38:$I$40,$I$42:$I$44,$I$46,$I$48:$I$54,$I$56,$I$58))</f>
        <v>8</v>
      </c>
      <c r="P40" s="50">
        <f>RANK(L40,($L$7:$L$27,$L$30:$L$31,$L$33,$L$35:$L$36,$L$38:$L$40,$L$42:$L$44,$L$46,$L$48:$L$54,$L$56,$L$58))</f>
        <v>15</v>
      </c>
      <c r="Q40" s="66">
        <f>RANK(M40,($M$7:$M$27,$M$30:$M$31,$M$33,$M$35:$M$36,$M$38:$M$40,$M$42:$M$44,$M$46,$M$48:$M$54,$M$56,$M$58))</f>
        <v>10</v>
      </c>
    </row>
    <row r="41" spans="1:17" s="72" customFormat="1" ht="21.75" customHeight="1">
      <c r="A41" s="164" t="s">
        <v>114</v>
      </c>
      <c r="B41" s="165"/>
      <c r="C41" s="67">
        <v>22691</v>
      </c>
      <c r="D41" s="64">
        <v>74042</v>
      </c>
      <c r="E41" s="64">
        <v>36015</v>
      </c>
      <c r="F41" s="64">
        <v>38027</v>
      </c>
      <c r="G41" s="64">
        <v>41</v>
      </c>
      <c r="H41" s="64">
        <v>49</v>
      </c>
      <c r="I41" s="64">
        <v>-8</v>
      </c>
      <c r="J41" s="64">
        <v>144</v>
      </c>
      <c r="K41" s="64">
        <v>153</v>
      </c>
      <c r="L41" s="64">
        <v>-9</v>
      </c>
      <c r="M41" s="64">
        <v>-17</v>
      </c>
      <c r="O41" s="65"/>
      <c r="P41" s="50"/>
      <c r="Q41" s="66"/>
    </row>
    <row r="42" spans="1:17" ht="18.75" customHeight="1">
      <c r="A42" s="68"/>
      <c r="B42" s="69" t="s">
        <v>115</v>
      </c>
      <c r="C42" s="70">
        <v>8290</v>
      </c>
      <c r="D42" s="71">
        <v>25395</v>
      </c>
      <c r="E42" s="71">
        <v>12398</v>
      </c>
      <c r="F42" s="71">
        <v>12997</v>
      </c>
      <c r="G42" s="71">
        <v>11</v>
      </c>
      <c r="H42" s="71">
        <v>19</v>
      </c>
      <c r="I42" s="71">
        <v>-8</v>
      </c>
      <c r="J42" s="71">
        <v>26</v>
      </c>
      <c r="K42" s="71">
        <v>61</v>
      </c>
      <c r="L42" s="71">
        <v>-35</v>
      </c>
      <c r="M42" s="71">
        <v>-43</v>
      </c>
      <c r="O42" s="65">
        <f>RANK(I42,($I$7:$I$27,$I$30:$I$31,$I$33,$I$35:$I$36,$I$38:$I$40,$I$42:$I$44,$I$46,$I$48:$I$54,$I$56,$I$58))</f>
        <v>33</v>
      </c>
      <c r="P42" s="50">
        <f>RANK(L42,($L$7:$L$27,$L$30:$L$31,$L$33,$L$35:$L$36,$L$38:$L$40,$L$42:$L$44,$L$46,$L$48:$L$54,$L$56,$L$58))</f>
        <v>41</v>
      </c>
      <c r="Q42" s="66">
        <f>RANK(M42,($M$7:$M$27,$M$30:$M$31,$M$33,$M$35:$M$36,$M$38:$M$40,$M$42:$M$44,$M$46,$M$48:$M$54,$M$56,$M$58))</f>
        <v>39</v>
      </c>
    </row>
    <row r="43" spans="1:17" ht="18.75" customHeight="1">
      <c r="A43" s="68"/>
      <c r="B43" s="69" t="s">
        <v>116</v>
      </c>
      <c r="C43" s="70">
        <v>6991</v>
      </c>
      <c r="D43" s="71">
        <v>23876</v>
      </c>
      <c r="E43" s="71">
        <v>11640</v>
      </c>
      <c r="F43" s="71">
        <v>12236</v>
      </c>
      <c r="G43" s="71">
        <v>13</v>
      </c>
      <c r="H43" s="71">
        <v>15</v>
      </c>
      <c r="I43" s="71">
        <v>-2</v>
      </c>
      <c r="J43" s="71">
        <v>60</v>
      </c>
      <c r="K43" s="71">
        <v>54</v>
      </c>
      <c r="L43" s="71">
        <v>6</v>
      </c>
      <c r="M43" s="71">
        <v>4</v>
      </c>
      <c r="O43" s="65">
        <f>RANK(I43,($I$7:$I$27,$I$30:$I$31,$I$33,$I$35:$I$36,$I$38:$I$40,$I$42:$I$44,$I$46,$I$48:$I$54,$I$56,$I$58))</f>
        <v>27</v>
      </c>
      <c r="P43" s="50">
        <f>RANK(L43,($L$7:$L$27,$L$30:$L$31,$L$33,$L$35:$L$36,$L$38:$L$40,$L$42:$L$44,$L$46,$L$48:$L$54,$L$56,$L$58))</f>
        <v>17</v>
      </c>
      <c r="Q43" s="66">
        <f>RANK(M43,($M$7:$M$27,$M$30:$M$31,$M$33,$M$35:$M$36,$M$38:$M$40,$M$42:$M$44,$M$46,$M$48:$M$54,$M$56,$M$58))</f>
        <v>20</v>
      </c>
    </row>
    <row r="44" spans="1:17" ht="18.75" customHeight="1">
      <c r="A44" s="68"/>
      <c r="B44" s="69" t="s">
        <v>117</v>
      </c>
      <c r="C44" s="70">
        <v>7410</v>
      </c>
      <c r="D44" s="71">
        <v>24771</v>
      </c>
      <c r="E44" s="71">
        <v>11977</v>
      </c>
      <c r="F44" s="71">
        <v>12794</v>
      </c>
      <c r="G44" s="71">
        <v>17</v>
      </c>
      <c r="H44" s="71">
        <v>15</v>
      </c>
      <c r="I44" s="71">
        <v>2</v>
      </c>
      <c r="J44" s="71">
        <v>58</v>
      </c>
      <c r="K44" s="71">
        <v>38</v>
      </c>
      <c r="L44" s="71">
        <v>20</v>
      </c>
      <c r="M44" s="71">
        <v>22</v>
      </c>
      <c r="O44" s="65">
        <f>RANK(I44,($I$7:$I$27,$I$30:$I$31,$I$33,$I$35:$I$36,$I$38:$I$40,$I$42:$I$44,$I$46,$I$48:$I$54,$I$56,$I$58))</f>
        <v>19</v>
      </c>
      <c r="P44" s="50">
        <f>RANK(L44,($L$7:$L$27,$L$30:$L$31,$L$33,$L$35:$L$36,$L$38:$L$40,$L$42:$L$44,$L$46,$L$48:$L$54,$L$56,$L$58))</f>
        <v>7</v>
      </c>
      <c r="Q44" s="66">
        <f>RANK(M44,($M$7:$M$27,$M$30:$M$31,$M$33,$M$35:$M$36,$M$38:$M$40,$M$42:$M$44,$M$46,$M$48:$M$54,$M$56,$M$58))</f>
        <v>12</v>
      </c>
    </row>
    <row r="45" spans="1:17" s="72" customFormat="1" ht="21.75" customHeight="1">
      <c r="A45" s="164" t="s">
        <v>118</v>
      </c>
      <c r="B45" s="165"/>
      <c r="C45" s="67">
        <v>6631</v>
      </c>
      <c r="D45" s="64">
        <v>17845</v>
      </c>
      <c r="E45" s="64">
        <v>8612</v>
      </c>
      <c r="F45" s="64">
        <v>9233</v>
      </c>
      <c r="G45" s="64">
        <v>17</v>
      </c>
      <c r="H45" s="64">
        <v>7</v>
      </c>
      <c r="I45" s="64">
        <v>10</v>
      </c>
      <c r="J45" s="64">
        <v>78</v>
      </c>
      <c r="K45" s="64">
        <v>66</v>
      </c>
      <c r="L45" s="64">
        <v>12</v>
      </c>
      <c r="M45" s="64">
        <v>22</v>
      </c>
      <c r="O45" s="65"/>
      <c r="P45" s="50"/>
      <c r="Q45" s="66"/>
    </row>
    <row r="46" spans="1:17" ht="18.75" customHeight="1">
      <c r="A46" s="68"/>
      <c r="B46" s="69" t="s">
        <v>119</v>
      </c>
      <c r="C46" s="70">
        <v>6631</v>
      </c>
      <c r="D46" s="71">
        <v>17845</v>
      </c>
      <c r="E46" s="71">
        <v>8612</v>
      </c>
      <c r="F46" s="71">
        <v>9233</v>
      </c>
      <c r="G46" s="71">
        <v>17</v>
      </c>
      <c r="H46" s="71">
        <v>7</v>
      </c>
      <c r="I46" s="71">
        <v>10</v>
      </c>
      <c r="J46" s="71">
        <v>78</v>
      </c>
      <c r="K46" s="71">
        <v>66</v>
      </c>
      <c r="L46" s="71">
        <v>12</v>
      </c>
      <c r="M46" s="71">
        <v>22</v>
      </c>
      <c r="O46" s="65">
        <f>RANK(I46,($I$7:$I$27,$I$30:$I$31,$I$33,$I$35:$I$36,$I$38:$I$40,$I$42:$I$44,$I$46,$I$48:$I$54,$I$56,$I$58))</f>
        <v>11</v>
      </c>
      <c r="P46" s="50">
        <f>RANK(L46,($L$7:$L$27,$L$30:$L$31,$L$33,$L$35:$L$36,$L$38:$L$40,$L$42:$L$44,$L$46,$L$48:$L$54,$L$56,$L$58))</f>
        <v>14</v>
      </c>
      <c r="Q46" s="66">
        <f>RANK(M46,($M$7:$M$27,$M$30:$M$31,$M$33,$M$35:$M$36,$M$38:$M$40,$M$42:$M$44,$M$46,$M$48:$M$54,$M$56,$M$58))</f>
        <v>12</v>
      </c>
    </row>
    <row r="47" spans="1:17" s="72" customFormat="1" ht="21.75" customHeight="1">
      <c r="A47" s="164" t="s">
        <v>120</v>
      </c>
      <c r="B47" s="165"/>
      <c r="C47" s="67">
        <v>17805</v>
      </c>
      <c r="D47" s="64">
        <v>55233</v>
      </c>
      <c r="E47" s="64">
        <v>27080</v>
      </c>
      <c r="F47" s="64">
        <v>28153</v>
      </c>
      <c r="G47" s="64">
        <v>28</v>
      </c>
      <c r="H47" s="64">
        <v>48</v>
      </c>
      <c r="I47" s="64">
        <v>-20</v>
      </c>
      <c r="J47" s="64">
        <v>148</v>
      </c>
      <c r="K47" s="64">
        <v>166</v>
      </c>
      <c r="L47" s="64">
        <v>-18</v>
      </c>
      <c r="M47" s="64">
        <v>-38</v>
      </c>
      <c r="O47" s="65"/>
      <c r="P47" s="50"/>
      <c r="Q47" s="66"/>
    </row>
    <row r="48" spans="1:17" ht="18.75" customHeight="1">
      <c r="A48" s="68"/>
      <c r="B48" s="69" t="s">
        <v>121</v>
      </c>
      <c r="C48" s="70">
        <v>3090</v>
      </c>
      <c r="D48" s="71">
        <v>8513</v>
      </c>
      <c r="E48" s="71">
        <v>4622</v>
      </c>
      <c r="F48" s="71">
        <v>3891</v>
      </c>
      <c r="G48" s="71">
        <v>3</v>
      </c>
      <c r="H48" s="71">
        <v>3</v>
      </c>
      <c r="I48" s="71">
        <v>0</v>
      </c>
      <c r="J48" s="71">
        <v>68</v>
      </c>
      <c r="K48" s="71">
        <v>75</v>
      </c>
      <c r="L48" s="71">
        <v>-7</v>
      </c>
      <c r="M48" s="71">
        <v>-7</v>
      </c>
      <c r="O48" s="65">
        <f>RANK(I48,($I$7:$I$27,$I$30:$I$31,$I$33,$I$35:$I$36,$I$38:$I$40,$I$42:$I$44,$I$46,$I$48:$I$54,$I$56,$I$58))</f>
        <v>21</v>
      </c>
      <c r="P48" s="50">
        <f>RANK(L48,($L$7:$L$27,$L$30:$L$31,$L$33,$L$35:$L$36,$L$38:$L$40,$L$42:$L$44,$L$46,$L$48:$L$54,$L$56,$L$58))</f>
        <v>26</v>
      </c>
      <c r="Q48" s="66">
        <f>RANK(M48,($M$7:$M$27,$M$30:$M$31,$M$33,$M$35:$M$36,$M$38:$M$40,$M$42:$M$44,$M$46,$M$48:$M$54,$M$56,$M$58))</f>
        <v>26</v>
      </c>
    </row>
    <row r="49" spans="1:17" ht="18.75" customHeight="1">
      <c r="A49" s="68"/>
      <c r="B49" s="69" t="s">
        <v>122</v>
      </c>
      <c r="C49" s="70">
        <v>1673</v>
      </c>
      <c r="D49" s="71">
        <v>5652</v>
      </c>
      <c r="E49" s="71">
        <v>2703</v>
      </c>
      <c r="F49" s="71">
        <v>2949</v>
      </c>
      <c r="G49" s="71">
        <v>2</v>
      </c>
      <c r="H49" s="71">
        <v>2</v>
      </c>
      <c r="I49" s="71">
        <v>0</v>
      </c>
      <c r="J49" s="71">
        <v>25</v>
      </c>
      <c r="K49" s="71">
        <v>12</v>
      </c>
      <c r="L49" s="71">
        <v>13</v>
      </c>
      <c r="M49" s="71">
        <v>13</v>
      </c>
      <c r="O49" s="65">
        <f>RANK(I49,($I$7:$I$27,$I$30:$I$31,$I$33,$I$35:$I$36,$I$38:$I$40,$I$42:$I$44,$I$46,$I$48:$I$54,$I$56,$I$58))</f>
        <v>21</v>
      </c>
      <c r="P49" s="50">
        <f>RANK(L49,($L$7:$L$27,$L$30:$L$31,$L$33,$L$35:$L$36,$L$38:$L$40,$L$42:$L$44,$L$46,$L$48:$L$54,$L$56,$L$58))</f>
        <v>13</v>
      </c>
      <c r="Q49" s="66">
        <f>RANK(M49,($M$7:$M$27,$M$30:$M$31,$M$33,$M$35:$M$36,$M$38:$M$40,$M$42:$M$44,$M$46,$M$48:$M$54,$M$56,$M$58))</f>
        <v>17</v>
      </c>
    </row>
    <row r="50" spans="1:17" ht="18.75" customHeight="1">
      <c r="A50" s="68"/>
      <c r="B50" s="69" t="s">
        <v>123</v>
      </c>
      <c r="C50" s="70">
        <v>3446</v>
      </c>
      <c r="D50" s="71">
        <v>10846</v>
      </c>
      <c r="E50" s="71">
        <v>5324</v>
      </c>
      <c r="F50" s="71">
        <v>5522</v>
      </c>
      <c r="G50" s="71">
        <v>8</v>
      </c>
      <c r="H50" s="71">
        <v>8</v>
      </c>
      <c r="I50" s="71">
        <v>0</v>
      </c>
      <c r="J50" s="71">
        <v>18</v>
      </c>
      <c r="K50" s="71">
        <v>20</v>
      </c>
      <c r="L50" s="71">
        <v>-2</v>
      </c>
      <c r="M50" s="71">
        <v>-2</v>
      </c>
      <c r="O50" s="65">
        <f>RANK(I50,($I$7:$I$27,$I$30:$I$31,$I$33,$I$35:$I$36,$I$38:$I$40,$I$42:$I$44,$I$46,$I$48:$I$54,$I$56,$I$58))</f>
        <v>21</v>
      </c>
      <c r="P50" s="50">
        <f>RANK(L50,($L$7:$L$27,$L$30:$L$31,$L$33,$L$35:$L$36,$L$38:$L$40,$L$42:$L$44,$L$46,$L$48:$L$54,$L$56,$L$58))</f>
        <v>21</v>
      </c>
      <c r="Q50" s="66">
        <f>RANK(M50,($M$7:$M$27,$M$30:$M$31,$M$33,$M$35:$M$36,$M$38:$M$40,$M$42:$M$44,$M$46,$M$48:$M$54,$M$56,$M$58))</f>
        <v>23</v>
      </c>
    </row>
    <row r="51" spans="1:17" ht="18.75" customHeight="1">
      <c r="A51" s="68"/>
      <c r="B51" s="69" t="s">
        <v>124</v>
      </c>
      <c r="C51" s="70">
        <v>1507</v>
      </c>
      <c r="D51" s="71">
        <v>4719</v>
      </c>
      <c r="E51" s="71">
        <v>2243</v>
      </c>
      <c r="F51" s="71">
        <v>2476</v>
      </c>
      <c r="G51" s="71">
        <v>3</v>
      </c>
      <c r="H51" s="71">
        <v>3</v>
      </c>
      <c r="I51" s="71">
        <v>0</v>
      </c>
      <c r="J51" s="71">
        <v>4</v>
      </c>
      <c r="K51" s="71">
        <v>11</v>
      </c>
      <c r="L51" s="71">
        <v>-7</v>
      </c>
      <c r="M51" s="71">
        <v>-7</v>
      </c>
      <c r="O51" s="65">
        <f>RANK(I51,($I$7:$I$27,$I$30:$I$31,$I$33,$I$35:$I$36,$I$38:$I$40,$I$42:$I$44,$I$46,$I$48:$I$54,$I$56,$I$58))</f>
        <v>21</v>
      </c>
      <c r="P51" s="50">
        <f>RANK(L51,($L$7:$L$27,$L$30:$L$31,$L$33,$L$35:$L$36,$L$38:$L$40,$L$42:$L$44,$L$46,$L$48:$L$54,$L$56,$L$58))</f>
        <v>26</v>
      </c>
      <c r="Q51" s="66">
        <f>RANK(M51,($M$7:$M$27,$M$30:$M$31,$M$33,$M$35:$M$36,$M$38:$M$40,$M$42:$M$44,$M$46,$M$48:$M$54,$M$56,$M$58))</f>
        <v>26</v>
      </c>
    </row>
    <row r="52" spans="1:17" ht="18.75" customHeight="1">
      <c r="A52" s="68"/>
      <c r="B52" s="69" t="s">
        <v>125</v>
      </c>
      <c r="C52" s="70">
        <v>4060</v>
      </c>
      <c r="D52" s="71">
        <v>12636</v>
      </c>
      <c r="E52" s="71">
        <v>6065</v>
      </c>
      <c r="F52" s="71">
        <v>6571</v>
      </c>
      <c r="G52" s="71">
        <v>8</v>
      </c>
      <c r="H52" s="71">
        <v>19</v>
      </c>
      <c r="I52" s="71">
        <v>-11</v>
      </c>
      <c r="J52" s="71">
        <v>12</v>
      </c>
      <c r="K52" s="71">
        <v>24</v>
      </c>
      <c r="L52" s="71">
        <v>-12</v>
      </c>
      <c r="M52" s="71">
        <v>-23</v>
      </c>
      <c r="O52" s="65">
        <f>RANK(I52,($I$7:$I$27,$I$30:$I$31,$I$33,$I$35:$I$36,$I$38:$I$40,$I$42:$I$44,$I$46,$I$48:$I$54,$I$56,$I$58))</f>
        <v>35</v>
      </c>
      <c r="P52" s="50">
        <f>RANK(L52,($L$7:$L$27,$L$30:$L$31,$L$33,$L$35:$L$36,$L$38:$L$40,$L$42:$L$44,$L$46,$L$48:$L$54,$L$56,$L$58))</f>
        <v>31</v>
      </c>
      <c r="Q52" s="66">
        <f>RANK(M52,($M$7:$M$27,$M$30:$M$31,$M$33,$M$35:$M$36,$M$38:$M$40,$M$42:$M$44,$M$46,$M$48:$M$54,$M$56,$M$58))</f>
        <v>33</v>
      </c>
    </row>
    <row r="53" spans="1:17" ht="18.75" customHeight="1">
      <c r="A53" s="68"/>
      <c r="B53" s="69" t="s">
        <v>126</v>
      </c>
      <c r="C53" s="70">
        <v>3142</v>
      </c>
      <c r="D53" s="71">
        <v>10115</v>
      </c>
      <c r="E53" s="71">
        <v>4808</v>
      </c>
      <c r="F53" s="71">
        <v>5307</v>
      </c>
      <c r="G53" s="71">
        <v>4</v>
      </c>
      <c r="H53" s="71">
        <v>9</v>
      </c>
      <c r="I53" s="71">
        <v>-5</v>
      </c>
      <c r="J53" s="71">
        <v>17</v>
      </c>
      <c r="K53" s="71">
        <v>17</v>
      </c>
      <c r="L53" s="71">
        <v>0</v>
      </c>
      <c r="M53" s="71">
        <v>-5</v>
      </c>
      <c r="O53" s="65">
        <f>RANK(I53,($I$7:$I$27,$I$30:$I$31,$I$33,$I$35:$I$36,$I$38:$I$40,$I$42:$I$44,$I$46,$I$48:$I$54,$I$56,$I$58))</f>
        <v>31</v>
      </c>
      <c r="P53" s="50">
        <f>RANK(L53,($L$7:$L$27,$L$30:$L$31,$L$33,$L$35:$L$36,$L$38:$L$40,$L$42:$L$44,$L$46,$L$48:$L$54,$L$56,$L$58))</f>
        <v>20</v>
      </c>
      <c r="Q53" s="66">
        <f>RANK(M53,($M$7:$M$27,$M$30:$M$31,$M$33,$M$35:$M$36,$M$38:$M$40,$M$42:$M$44,$M$46,$M$48:$M$54,$M$56,$M$58))</f>
        <v>24</v>
      </c>
    </row>
    <row r="54" spans="1:17" ht="18.75" customHeight="1">
      <c r="A54" s="68"/>
      <c r="B54" s="69" t="s">
        <v>127</v>
      </c>
      <c r="C54" s="70">
        <v>887</v>
      </c>
      <c r="D54" s="71">
        <v>2752</v>
      </c>
      <c r="E54" s="71">
        <v>1315</v>
      </c>
      <c r="F54" s="71">
        <v>1437</v>
      </c>
      <c r="G54" s="71">
        <v>0</v>
      </c>
      <c r="H54" s="71">
        <v>4</v>
      </c>
      <c r="I54" s="71">
        <v>-4</v>
      </c>
      <c r="J54" s="71">
        <v>4</v>
      </c>
      <c r="K54" s="71">
        <v>7</v>
      </c>
      <c r="L54" s="71">
        <v>-3</v>
      </c>
      <c r="M54" s="71">
        <v>-7</v>
      </c>
      <c r="O54" s="65">
        <f>RANK(I54,($I$7:$I$27,$I$30:$I$31,$I$33,$I$35:$I$36,$I$38:$I$40,$I$42:$I$44,$I$46,$I$48:$I$54,$I$56,$I$58))</f>
        <v>30</v>
      </c>
      <c r="P54" s="50">
        <f>RANK(L54,($L$7:$L$27,$L$30:$L$31,$L$33,$L$35:$L$36,$L$38:$L$40,$L$42:$L$44,$L$46,$L$48:$L$54,$L$56,$L$58))</f>
        <v>22</v>
      </c>
      <c r="Q54" s="66">
        <f>RANK(M54,($M$7:$M$27,$M$30:$M$31,$M$33,$M$35:$M$36,$M$38:$M$40,$M$42:$M$44,$M$46,$M$48:$M$54,$M$56,$M$58))</f>
        <v>26</v>
      </c>
    </row>
    <row r="55" spans="1:17" s="72" customFormat="1" ht="21.75" customHeight="1">
      <c r="A55" s="165" t="s">
        <v>128</v>
      </c>
      <c r="B55" s="165"/>
      <c r="C55" s="67">
        <v>6225</v>
      </c>
      <c r="D55" s="64">
        <v>19044</v>
      </c>
      <c r="E55" s="64">
        <v>9378</v>
      </c>
      <c r="F55" s="64">
        <v>9666</v>
      </c>
      <c r="G55" s="64">
        <v>8</v>
      </c>
      <c r="H55" s="64">
        <v>13</v>
      </c>
      <c r="I55" s="64">
        <v>-5</v>
      </c>
      <c r="J55" s="64">
        <v>84</v>
      </c>
      <c r="K55" s="64">
        <v>44</v>
      </c>
      <c r="L55" s="64">
        <v>40</v>
      </c>
      <c r="M55" s="64">
        <v>35</v>
      </c>
      <c r="O55" s="65"/>
      <c r="P55" s="50"/>
      <c r="Q55" s="66"/>
    </row>
    <row r="56" spans="1:17" ht="18.75" customHeight="1">
      <c r="A56" s="68"/>
      <c r="B56" s="68" t="s">
        <v>129</v>
      </c>
      <c r="C56" s="74">
        <v>6225</v>
      </c>
      <c r="D56" s="68">
        <v>19044</v>
      </c>
      <c r="E56" s="68">
        <v>9378</v>
      </c>
      <c r="F56" s="68">
        <v>9666</v>
      </c>
      <c r="G56" s="73">
        <v>8</v>
      </c>
      <c r="H56" s="73">
        <v>13</v>
      </c>
      <c r="I56" s="73">
        <v>-5</v>
      </c>
      <c r="J56" s="73">
        <v>84</v>
      </c>
      <c r="K56" s="73">
        <v>44</v>
      </c>
      <c r="L56" s="73">
        <v>40</v>
      </c>
      <c r="M56" s="73">
        <v>35</v>
      </c>
      <c r="O56" s="65">
        <f>RANK(I56,($I$7:$I$27,$I$30:$I$31,$I$33,$I$35:$I$36,$I$38:$I$40,$I$42:$I$44,$I$46,$I$48:$I$54,$I$56,$I$58))</f>
        <v>31</v>
      </c>
      <c r="P56" s="50">
        <f>RANK(L56,($L$7:$L$27,$L$30:$L$31,$L$33,$L$35:$L$36,$L$38:$L$40,$L$42:$L$44,$L$46,$L$48:$L$54,$L$56,$L$58))</f>
        <v>5</v>
      </c>
      <c r="Q56" s="66">
        <f>RANK(M56,($M$7:$M$27,$M$30:$M$31,$M$33,$M$35:$M$36,$M$38:$M$40,$M$42:$M$44,$M$46,$M$48:$M$54,$M$56,$M$58))</f>
        <v>7</v>
      </c>
    </row>
    <row r="57" spans="1:17" s="72" customFormat="1" ht="21.75" customHeight="1">
      <c r="A57" s="165" t="s">
        <v>130</v>
      </c>
      <c r="B57" s="165"/>
      <c r="C57" s="67">
        <v>777</v>
      </c>
      <c r="D57" s="64">
        <v>1946</v>
      </c>
      <c r="E57" s="64">
        <v>1024</v>
      </c>
      <c r="F57" s="64">
        <v>922</v>
      </c>
      <c r="G57" s="64">
        <v>1</v>
      </c>
      <c r="H57" s="64">
        <v>1</v>
      </c>
      <c r="I57" s="64">
        <v>0</v>
      </c>
      <c r="J57" s="64">
        <v>2</v>
      </c>
      <c r="K57" s="64">
        <v>7</v>
      </c>
      <c r="L57" s="64">
        <v>-5</v>
      </c>
      <c r="M57" s="64">
        <v>-5</v>
      </c>
      <c r="O57" s="65"/>
      <c r="P57" s="50"/>
      <c r="Q57" s="66"/>
    </row>
    <row r="58" spans="1:17" ht="18.75" customHeight="1" thickBot="1">
      <c r="A58" s="75"/>
      <c r="B58" s="75" t="s">
        <v>131</v>
      </c>
      <c r="C58" s="76">
        <v>777</v>
      </c>
      <c r="D58" s="75">
        <v>1946</v>
      </c>
      <c r="E58" s="75">
        <v>1024</v>
      </c>
      <c r="F58" s="75">
        <v>922</v>
      </c>
      <c r="G58" s="77">
        <v>1</v>
      </c>
      <c r="H58" s="78">
        <v>1</v>
      </c>
      <c r="I58" s="77">
        <v>0</v>
      </c>
      <c r="J58" s="77">
        <v>2</v>
      </c>
      <c r="K58" s="77">
        <v>7</v>
      </c>
      <c r="L58" s="77">
        <v>-5</v>
      </c>
      <c r="M58" s="77">
        <v>-5</v>
      </c>
      <c r="O58" s="65">
        <f>RANK(I58,($I$7:$I$27,$I$30:$I$31,$I$33,$I$35:$I$36,$I$38:$I$40,$I$42:$I$44,$I$46,$I$48:$I$54,$I$56,$I$58))</f>
        <v>21</v>
      </c>
      <c r="P58" s="50">
        <f>RANK(L58,($L$7:$L$27,$L$30:$L$31,$L$33,$L$35:$L$36,$L$38:$L$40,$L$42:$L$44,$L$46,$L$48:$L$54,$L$56,$L$58))</f>
        <v>23</v>
      </c>
      <c r="Q58" s="66">
        <f>RANK(M58,($M$7:$M$27,$M$30:$M$31,$M$33,$M$35:$M$36,$M$38:$M$40,$M$42:$M$44,$M$46,$M$48:$M$54,$M$56,$M$58))</f>
        <v>24</v>
      </c>
    </row>
    <row r="59" spans="1:13" ht="15.75" customHeight="1">
      <c r="A59" s="79"/>
      <c r="B59" s="80" t="s">
        <v>369</v>
      </c>
      <c r="C59" s="81"/>
      <c r="D59" s="82"/>
      <c r="E59" s="82"/>
      <c r="F59" s="82"/>
      <c r="G59" s="83"/>
      <c r="H59" s="83"/>
      <c r="I59" s="83"/>
      <c r="J59" s="83"/>
      <c r="K59" s="83"/>
      <c r="L59" s="83"/>
      <c r="M59" s="83"/>
    </row>
    <row r="60" spans="1:13" ht="15.75" customHeight="1">
      <c r="A60" s="79"/>
      <c r="B60" s="80" t="s">
        <v>370</v>
      </c>
      <c r="C60" s="84"/>
      <c r="D60" s="84"/>
      <c r="E60" s="84"/>
      <c r="F60" s="84"/>
      <c r="G60" s="85"/>
      <c r="H60" s="85"/>
      <c r="I60" s="85"/>
      <c r="J60" s="85"/>
      <c r="K60" s="85"/>
      <c r="L60" s="84"/>
      <c r="M60" s="79"/>
    </row>
    <row r="61" spans="1:13" ht="15.75" customHeight="1">
      <c r="A61" s="86" t="s">
        <v>371</v>
      </c>
      <c r="B61" s="80" t="s">
        <v>372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79"/>
    </row>
    <row r="62" ht="12.75" customHeight="1">
      <c r="B62" s="87" t="s">
        <v>373</v>
      </c>
    </row>
  </sheetData>
  <sheetProtection/>
  <mergeCells count="21">
    <mergeCell ref="Q3:Q4"/>
    <mergeCell ref="O3:O4"/>
    <mergeCell ref="P3:P4"/>
    <mergeCell ref="A28:B28"/>
    <mergeCell ref="M3:M4"/>
    <mergeCell ref="A29:B29"/>
    <mergeCell ref="A32:B32"/>
    <mergeCell ref="A34:B34"/>
    <mergeCell ref="D1:J1"/>
    <mergeCell ref="A3:B4"/>
    <mergeCell ref="C3:C4"/>
    <mergeCell ref="A6:B6"/>
    <mergeCell ref="G3:I3"/>
    <mergeCell ref="J3:L3"/>
    <mergeCell ref="A5:B5"/>
    <mergeCell ref="A37:B37"/>
    <mergeCell ref="A41:B41"/>
    <mergeCell ref="A57:B57"/>
    <mergeCell ref="A47:B47"/>
    <mergeCell ref="A45:B45"/>
    <mergeCell ref="A55:B55"/>
  </mergeCells>
  <printOptions/>
  <pageMargins left="0.7874015748031497" right="0.5905511811023623" top="0.7874015748031497" bottom="0.4724409448818898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F22"/>
  <sheetViews>
    <sheetView zoomScalePageLayoutView="0" workbookViewId="0" topLeftCell="A1">
      <selection activeCell="A1" sqref="A1"/>
    </sheetView>
  </sheetViews>
  <sheetFormatPr defaultColWidth="13.125" defaultRowHeight="13.5"/>
  <cols>
    <col min="1" max="6" width="15.625" style="0" customWidth="1"/>
  </cols>
  <sheetData>
    <row r="1" spans="1:6" ht="13.5">
      <c r="A1" s="88"/>
      <c r="B1" s="88"/>
      <c r="C1" s="89"/>
      <c r="D1" s="90"/>
      <c r="E1" s="90"/>
      <c r="F1" s="90"/>
    </row>
    <row r="2" spans="2:6" ht="18.75" customHeight="1" thickBot="1">
      <c r="B2" s="182" t="s">
        <v>383</v>
      </c>
      <c r="C2" s="182"/>
      <c r="D2" s="182"/>
      <c r="E2" s="182"/>
      <c r="F2" s="91" t="s">
        <v>374</v>
      </c>
    </row>
    <row r="3" spans="1:6" ht="14.25" customHeight="1" thickTop="1">
      <c r="A3" s="183" t="s">
        <v>132</v>
      </c>
      <c r="B3" s="92" t="s">
        <v>384</v>
      </c>
      <c r="C3" s="93" t="s">
        <v>384</v>
      </c>
      <c r="D3" s="185" t="s">
        <v>133</v>
      </c>
      <c r="E3" s="94" t="s">
        <v>385</v>
      </c>
      <c r="F3" s="94" t="s">
        <v>134</v>
      </c>
    </row>
    <row r="4" spans="1:6" ht="14.25" customHeight="1">
      <c r="A4" s="184"/>
      <c r="B4" s="95" t="s">
        <v>386</v>
      </c>
      <c r="C4" s="96" t="s">
        <v>387</v>
      </c>
      <c r="D4" s="186"/>
      <c r="E4" s="97" t="s">
        <v>386</v>
      </c>
      <c r="F4" s="97" t="s">
        <v>135</v>
      </c>
    </row>
    <row r="5" spans="1:6" ht="12" customHeight="1">
      <c r="A5" s="98" t="s">
        <v>375</v>
      </c>
      <c r="B5" s="99">
        <v>2102259</v>
      </c>
      <c r="C5" s="100">
        <v>2101969</v>
      </c>
      <c r="D5" s="100">
        <v>290</v>
      </c>
      <c r="E5" s="101">
        <v>2104361</v>
      </c>
      <c r="F5" s="100">
        <v>-2102</v>
      </c>
    </row>
    <row r="6" spans="1:6" ht="12" customHeight="1" hidden="1">
      <c r="A6" s="102"/>
      <c r="B6" s="103"/>
      <c r="C6" s="104"/>
      <c r="D6" s="104"/>
      <c r="E6" s="105">
        <v>1774710</v>
      </c>
      <c r="F6" s="104"/>
    </row>
    <row r="7" spans="1:6" ht="12" customHeight="1" hidden="1">
      <c r="A7" s="102"/>
      <c r="B7" s="103"/>
      <c r="C7" s="104"/>
      <c r="D7" s="104"/>
      <c r="E7" s="105">
        <v>329651</v>
      </c>
      <c r="F7" s="104"/>
    </row>
    <row r="8" spans="1:6" ht="12" customHeight="1">
      <c r="A8" s="106" t="s">
        <v>376</v>
      </c>
      <c r="B8" s="107">
        <v>1018531</v>
      </c>
      <c r="C8" s="108">
        <v>1018402</v>
      </c>
      <c r="D8" s="109">
        <v>129</v>
      </c>
      <c r="E8" s="110">
        <v>1019285</v>
      </c>
      <c r="F8" s="109">
        <v>-754</v>
      </c>
    </row>
    <row r="9" spans="1:6" ht="12" customHeight="1">
      <c r="A9" s="106" t="s">
        <v>377</v>
      </c>
      <c r="B9" s="107">
        <v>1083728</v>
      </c>
      <c r="C9" s="108">
        <v>1083567</v>
      </c>
      <c r="D9" s="109">
        <v>161</v>
      </c>
      <c r="E9" s="110">
        <v>1085076</v>
      </c>
      <c r="F9" s="109">
        <v>-1348</v>
      </c>
    </row>
    <row r="10" spans="1:6" s="111" customFormat="1" ht="12" customHeight="1">
      <c r="A10" s="98" t="s">
        <v>136</v>
      </c>
      <c r="B10" s="99">
        <v>290</v>
      </c>
      <c r="C10" s="100">
        <v>-221</v>
      </c>
      <c r="D10" s="100">
        <v>511</v>
      </c>
      <c r="E10" s="100">
        <v>-61</v>
      </c>
      <c r="F10" s="100">
        <v>351</v>
      </c>
    </row>
    <row r="11" spans="1:6" s="111" customFormat="1" ht="12" customHeight="1">
      <c r="A11" s="102" t="s">
        <v>137</v>
      </c>
      <c r="B11" s="103">
        <v>119</v>
      </c>
      <c r="C11" s="104">
        <v>41</v>
      </c>
      <c r="D11" s="104">
        <v>78</v>
      </c>
      <c r="E11" s="104">
        <v>148</v>
      </c>
      <c r="F11" s="104">
        <v>-29</v>
      </c>
    </row>
    <row r="12" spans="1:6" ht="12" customHeight="1">
      <c r="A12" s="106" t="s">
        <v>378</v>
      </c>
      <c r="B12" s="107">
        <v>1397</v>
      </c>
      <c r="C12" s="108">
        <v>1577</v>
      </c>
      <c r="D12" s="109">
        <v>-180</v>
      </c>
      <c r="E12" s="110">
        <v>1515</v>
      </c>
      <c r="F12" s="109">
        <v>-118</v>
      </c>
    </row>
    <row r="13" spans="1:6" ht="12" customHeight="1">
      <c r="A13" s="112" t="s">
        <v>379</v>
      </c>
      <c r="B13" s="113">
        <v>1278</v>
      </c>
      <c r="C13" s="114">
        <v>1536</v>
      </c>
      <c r="D13" s="115">
        <v>-258</v>
      </c>
      <c r="E13" s="116">
        <v>1367</v>
      </c>
      <c r="F13" s="115">
        <v>-89</v>
      </c>
    </row>
    <row r="14" spans="1:6" s="111" customFormat="1" ht="12" customHeight="1">
      <c r="A14" s="102" t="s">
        <v>138</v>
      </c>
      <c r="B14" s="103">
        <v>171</v>
      </c>
      <c r="C14" s="104">
        <v>-262</v>
      </c>
      <c r="D14" s="104">
        <v>433</v>
      </c>
      <c r="E14" s="105">
        <v>-209</v>
      </c>
      <c r="F14" s="104">
        <v>380</v>
      </c>
    </row>
    <row r="15" spans="1:6" ht="12" customHeight="1">
      <c r="A15" s="106" t="s">
        <v>380</v>
      </c>
      <c r="B15" s="107">
        <v>5808</v>
      </c>
      <c r="C15" s="108">
        <v>6595</v>
      </c>
      <c r="D15" s="109">
        <v>-787</v>
      </c>
      <c r="E15" s="110">
        <v>6199</v>
      </c>
      <c r="F15" s="109">
        <v>-391</v>
      </c>
    </row>
    <row r="16" spans="1:6" ht="12" customHeight="1">
      <c r="A16" s="117"/>
      <c r="B16" s="118">
        <v>3329</v>
      </c>
      <c r="C16" s="119">
        <v>3883</v>
      </c>
      <c r="D16" s="120">
        <v>-554</v>
      </c>
      <c r="E16" s="121">
        <v>3606</v>
      </c>
      <c r="F16" s="120">
        <v>-277</v>
      </c>
    </row>
    <row r="17" spans="1:6" ht="12" customHeight="1">
      <c r="A17" s="106" t="s">
        <v>381</v>
      </c>
      <c r="B17" s="107">
        <v>5637</v>
      </c>
      <c r="C17" s="108">
        <v>6857</v>
      </c>
      <c r="D17" s="109">
        <v>-1220</v>
      </c>
      <c r="E17" s="110">
        <v>6408</v>
      </c>
      <c r="F17" s="109">
        <v>-771</v>
      </c>
    </row>
    <row r="18" spans="1:6" ht="12" customHeight="1">
      <c r="A18" s="122"/>
      <c r="B18" s="123">
        <v>3158</v>
      </c>
      <c r="C18" s="124">
        <v>4145</v>
      </c>
      <c r="D18" s="125">
        <v>-987</v>
      </c>
      <c r="E18" s="126">
        <v>3815</v>
      </c>
      <c r="F18" s="125">
        <v>-657</v>
      </c>
    </row>
    <row r="19" spans="1:6" ht="12" customHeight="1" thickBot="1">
      <c r="A19" s="127" t="s">
        <v>139</v>
      </c>
      <c r="B19" s="128">
        <v>725175</v>
      </c>
      <c r="C19" s="129">
        <v>724541</v>
      </c>
      <c r="D19" s="129">
        <v>634</v>
      </c>
      <c r="E19" s="129">
        <v>719278</v>
      </c>
      <c r="F19" s="129">
        <v>5897</v>
      </c>
    </row>
    <row r="20" spans="1:6" ht="12" customHeight="1" hidden="1">
      <c r="A20" s="130"/>
      <c r="B20" s="131"/>
      <c r="C20" s="131"/>
      <c r="D20" s="131"/>
      <c r="E20" s="131"/>
      <c r="F20" s="131"/>
    </row>
    <row r="21" spans="1:6" ht="12" customHeight="1" hidden="1">
      <c r="A21" s="130"/>
      <c r="B21" s="131"/>
      <c r="C21" s="131"/>
      <c r="D21" s="131"/>
      <c r="E21" s="131"/>
      <c r="F21" s="131"/>
    </row>
    <row r="22" spans="1:6" ht="13.5">
      <c r="A22" s="132" t="s">
        <v>382</v>
      </c>
      <c r="B22" s="133"/>
      <c r="C22" s="133"/>
      <c r="D22" s="134"/>
      <c r="E22" s="134"/>
      <c r="F22" s="134"/>
    </row>
  </sheetData>
  <sheetProtection/>
  <mergeCells count="3">
    <mergeCell ref="B2:E2"/>
    <mergeCell ref="A3:A4"/>
    <mergeCell ref="D3:D4"/>
  </mergeCells>
  <printOptions/>
  <pageMargins left="0.61" right="0.61" top="0.984" bottom="0.984" header="0.512" footer="0.51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dcterms:created xsi:type="dcterms:W3CDTF">2007-11-07T09:19:58Z</dcterms:created>
  <dcterms:modified xsi:type="dcterms:W3CDTF">2007-12-03T00:57:35Z</dcterms:modified>
  <cp:category/>
  <cp:version/>
  <cp:contentType/>
  <cp:contentStatus/>
</cp:coreProperties>
</file>