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8" sheetId="1" r:id="rId1"/>
  </sheets>
  <definedNames>
    <definedName name="_xlnm.Print_Area" localSheetId="0">'118'!$A$1:$Z$52</definedName>
  </definedNames>
  <calcPr fullCalcOnLoad="1"/>
</workbook>
</file>

<file path=xl/sharedStrings.xml><?xml version="1.0" encoding="utf-8"?>
<sst xmlns="http://schemas.openxmlformats.org/spreadsheetml/2006/main" count="140" uniqueCount="55">
  <si>
    <t>区分</t>
  </si>
  <si>
    <t>面積</t>
  </si>
  <si>
    <t>蓄積（立木地）</t>
  </si>
  <si>
    <t>立木地</t>
  </si>
  <si>
    <t>竹林</t>
  </si>
  <si>
    <t>無立木地</t>
  </si>
  <si>
    <t>人工林</t>
  </si>
  <si>
    <t>天然林</t>
  </si>
  <si>
    <t>針葉樹</t>
  </si>
  <si>
    <t>広葉樹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</si>
  <si>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</si>
  <si>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</si>
  <si>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</si>
  <si>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</si>
  <si>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</si>
  <si>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</si>
  <si>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</si>
  <si>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</si>
  <si>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</si>
  <si>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</si>
  <si>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</si>
  <si>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</si>
  <si>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</si>
  <si>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</si>
  <si>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</si>
  <si>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</si>
  <si>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</si>
  <si>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</si>
  <si>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</si>
  <si>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</si>
  <si>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</si>
  <si>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</si>
  <si>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</si>
  <si>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</si>
  <si>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</si>
  <si>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</si>
  <si>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</si>
  <si>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</si>
  <si>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</si>
  <si>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</si>
  <si>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 xml:space="preserve"> </t>
  </si>
  <si>
    <t>吉城郡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</si>
  <si>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</si>
  <si>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市部</t>
  </si>
  <si>
    <t>郡部</t>
  </si>
  <si>
    <t>　　 　 60</t>
  </si>
  <si>
    <t>　　 　 61</t>
  </si>
  <si>
    <t>　　 　 62</t>
  </si>
  <si>
    <t>-</t>
  </si>
  <si>
    <t>　資料：県林業振興課</t>
  </si>
  <si>
    <t>-</t>
  </si>
  <si>
    <t>-</t>
  </si>
  <si>
    <t>　　 　 59</t>
  </si>
  <si>
    <t>　昭 和 58 年</t>
  </si>
  <si>
    <t>59．市 郡 別 、 林 種 別 民 有 林 面 積 ・ 蓄 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</si>
</sst>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78" fontId="3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130" zoomScaleNormal="130" workbookViewId="0" topLeftCell="A1">
      <selection activeCell="F35" sqref="F35"/>
    </sheetView>
  </sheetViews>
  <sheetFormatPr defaultColWidth="9.00390625" defaultRowHeight="13.5"/>
  <cols>
    <col min="1" max="1" width="1.00390625" style="7" customWidth="1"/>
    <col min="2" max="2" width="1.875" style="7" customWidth="1"/>
    <col min="3" max="3" width="4.75390625" style="7" customWidth="1"/>
    <col min="4" max="4" width="4.50390625" style="7" customWidth="1"/>
    <col min="5" max="5" width="1.12109375" style="7" customWidth="1"/>
    <col min="6" max="15" width="7.375" style="7" customWidth="1"/>
    <col min="16" max="26" width="7.875" style="7" customWidth="1"/>
    <col min="27" max="16384" width="9.00390625" style="7" customWidth="1"/>
  </cols>
  <sheetData>
    <row r="1" spans="1:26" ht="17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3" spans="1:26" s="1" customFormat="1" ht="12.75" thickBot="1">
      <c r="A3" s="12" t="s">
        <v>42</v>
      </c>
      <c r="B3" s="12"/>
      <c r="C3" s="12"/>
      <c r="D3" s="12"/>
      <c r="E3" s="12"/>
      <c r="F3" s="12"/>
      <c r="G3" s="12"/>
      <c r="Z3" s="13">
        <v>36250</v>
      </c>
    </row>
    <row r="4" spans="1:26" ht="14.25" thickTop="1">
      <c r="A4" s="39" t="s">
        <v>0</v>
      </c>
      <c r="B4" s="39"/>
      <c r="C4" s="39"/>
      <c r="D4" s="39"/>
      <c r="E4" s="39"/>
      <c r="F4" s="38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8" t="s">
        <v>2</v>
      </c>
      <c r="S4" s="39"/>
      <c r="T4" s="39"/>
      <c r="U4" s="2"/>
      <c r="V4" s="2"/>
      <c r="W4" s="2"/>
      <c r="X4" s="2"/>
      <c r="Y4" s="2"/>
      <c r="Z4" s="2"/>
    </row>
    <row r="5" spans="1:26" ht="15" customHeight="1">
      <c r="A5" s="40"/>
      <c r="B5" s="40"/>
      <c r="C5" s="40"/>
      <c r="D5" s="40"/>
      <c r="E5" s="40"/>
      <c r="F5" s="32"/>
      <c r="G5" s="31" t="s">
        <v>3</v>
      </c>
      <c r="H5" s="3"/>
      <c r="I5" s="3"/>
      <c r="J5" s="3"/>
      <c r="K5" s="3"/>
      <c r="L5" s="3"/>
      <c r="M5" s="3"/>
      <c r="N5" s="3"/>
      <c r="O5" s="3"/>
      <c r="P5" s="34" t="s">
        <v>4</v>
      </c>
      <c r="Q5" s="34" t="s">
        <v>5</v>
      </c>
      <c r="R5" s="32"/>
      <c r="S5" s="40"/>
      <c r="T5" s="40"/>
      <c r="U5" s="31" t="s">
        <v>6</v>
      </c>
      <c r="V5" s="3"/>
      <c r="W5" s="14"/>
      <c r="X5" s="31" t="s">
        <v>7</v>
      </c>
      <c r="Y5" s="3"/>
      <c r="Z5" s="3"/>
    </row>
    <row r="6" spans="1:26" ht="15" customHeight="1">
      <c r="A6" s="40"/>
      <c r="B6" s="40"/>
      <c r="C6" s="40"/>
      <c r="D6" s="40"/>
      <c r="E6" s="40"/>
      <c r="F6" s="32"/>
      <c r="G6" s="32"/>
      <c r="H6" s="4"/>
      <c r="I6" s="4"/>
      <c r="J6" s="31" t="s">
        <v>6</v>
      </c>
      <c r="K6" s="3"/>
      <c r="L6" s="14"/>
      <c r="M6" s="31" t="s">
        <v>7</v>
      </c>
      <c r="N6" s="3"/>
      <c r="O6" s="3"/>
      <c r="P6" s="35"/>
      <c r="Q6" s="35"/>
      <c r="R6" s="32"/>
      <c r="S6" s="40"/>
      <c r="T6" s="40"/>
      <c r="U6" s="32"/>
      <c r="V6" s="4"/>
      <c r="W6" s="15"/>
      <c r="X6" s="32"/>
      <c r="Y6" s="4"/>
      <c r="Z6" s="4"/>
    </row>
    <row r="7" spans="1:26" ht="20.25" customHeight="1">
      <c r="A7" s="41"/>
      <c r="B7" s="41"/>
      <c r="C7" s="41"/>
      <c r="D7" s="41"/>
      <c r="E7" s="41"/>
      <c r="F7" s="33"/>
      <c r="G7" s="33"/>
      <c r="H7" s="5" t="s">
        <v>8</v>
      </c>
      <c r="I7" s="6" t="s">
        <v>9</v>
      </c>
      <c r="J7" s="33"/>
      <c r="K7" s="5" t="s">
        <v>8</v>
      </c>
      <c r="L7" s="6" t="s">
        <v>9</v>
      </c>
      <c r="M7" s="33"/>
      <c r="N7" s="5" t="s">
        <v>8</v>
      </c>
      <c r="O7" s="5" t="s">
        <v>9</v>
      </c>
      <c r="P7" s="36"/>
      <c r="Q7" s="36"/>
      <c r="R7" s="16"/>
      <c r="S7" s="6" t="s">
        <v>8</v>
      </c>
      <c r="T7" s="17" t="s">
        <v>9</v>
      </c>
      <c r="U7" s="33"/>
      <c r="V7" s="5" t="s">
        <v>8</v>
      </c>
      <c r="W7" s="6" t="s">
        <v>9</v>
      </c>
      <c r="X7" s="33"/>
      <c r="Y7" s="5" t="s">
        <v>8</v>
      </c>
      <c r="Z7" s="5" t="s">
        <v>9</v>
      </c>
    </row>
    <row r="8" ht="6" customHeight="1">
      <c r="F8" s="18"/>
    </row>
    <row r="9" spans="2:26" s="19" customFormat="1" ht="16.5" customHeight="1">
      <c r="B9" s="37" t="s">
        <v>53</v>
      </c>
      <c r="C9" s="37"/>
      <c r="D9" s="37"/>
      <c r="F9" s="20">
        <v>690451</v>
      </c>
      <c r="G9" s="8">
        <v>670829</v>
      </c>
      <c r="H9" s="8">
        <v>344637</v>
      </c>
      <c r="I9" s="8">
        <v>326192</v>
      </c>
      <c r="J9" s="8">
        <v>277570</v>
      </c>
      <c r="K9" s="8">
        <v>276893</v>
      </c>
      <c r="L9" s="8">
        <v>677</v>
      </c>
      <c r="M9" s="8">
        <v>393259</v>
      </c>
      <c r="N9" s="8">
        <v>67744</v>
      </c>
      <c r="O9" s="8">
        <v>325515</v>
      </c>
      <c r="P9" s="8">
        <v>1280</v>
      </c>
      <c r="Q9" s="8">
        <v>18342</v>
      </c>
      <c r="R9" s="8">
        <v>68710</v>
      </c>
      <c r="S9" s="8">
        <v>42299</v>
      </c>
      <c r="T9" s="8">
        <v>26411</v>
      </c>
      <c r="U9" s="8">
        <v>33556</v>
      </c>
      <c r="V9" s="8">
        <v>33533</v>
      </c>
      <c r="W9" s="8">
        <v>23</v>
      </c>
      <c r="X9" s="8">
        <v>35154</v>
      </c>
      <c r="Y9" s="8">
        <v>8766</v>
      </c>
      <c r="Z9" s="8">
        <v>26388</v>
      </c>
    </row>
    <row r="10" spans="2:26" s="19" customFormat="1" ht="16.5" customHeight="1">
      <c r="B10" s="37" t="s">
        <v>52</v>
      </c>
      <c r="C10" s="37"/>
      <c r="D10" s="37"/>
      <c r="F10" s="20">
        <f>SUM(G10,P10:Q10)</f>
        <v>690881</v>
      </c>
      <c r="G10" s="8">
        <f>SUM(H10:I10)</f>
        <v>670953</v>
      </c>
      <c r="H10" s="8">
        <f>SUM(K10,N10)</f>
        <v>348167</v>
      </c>
      <c r="I10" s="8">
        <v>322786</v>
      </c>
      <c r="J10" s="8">
        <f>SUM(K10:L10)</f>
        <v>281695</v>
      </c>
      <c r="K10" s="8">
        <v>281014</v>
      </c>
      <c r="L10" s="8">
        <v>681</v>
      </c>
      <c r="M10" s="8">
        <f>SUM(N10:O10)</f>
        <v>389258</v>
      </c>
      <c r="N10" s="8">
        <v>67153</v>
      </c>
      <c r="O10" s="8">
        <v>322105</v>
      </c>
      <c r="P10" s="8">
        <v>1276</v>
      </c>
      <c r="Q10" s="8">
        <v>18652</v>
      </c>
      <c r="R10" s="8">
        <f aca="true" t="shared" si="0" ref="R10:T13">SUM(U10,X10)</f>
        <v>71704</v>
      </c>
      <c r="S10" s="8">
        <f t="shared" si="0"/>
        <v>44338</v>
      </c>
      <c r="T10" s="8">
        <f t="shared" si="0"/>
        <v>27366</v>
      </c>
      <c r="U10" s="8">
        <f>SUM(V10:W10)</f>
        <v>35494</v>
      </c>
      <c r="V10" s="8">
        <v>35472</v>
      </c>
      <c r="W10" s="8">
        <v>22</v>
      </c>
      <c r="X10" s="8">
        <f>SUM(Y10:Z10)</f>
        <v>36210</v>
      </c>
      <c r="Y10" s="8">
        <v>8866</v>
      </c>
      <c r="Z10" s="8">
        <v>27344</v>
      </c>
    </row>
    <row r="11" spans="2:26" s="19" customFormat="1" ht="16.5" customHeight="1">
      <c r="B11" s="37" t="s">
        <v>45</v>
      </c>
      <c r="C11" s="37"/>
      <c r="D11" s="37"/>
      <c r="F11" s="20">
        <f>SUM(G11,P11:Q11)</f>
        <v>690388</v>
      </c>
      <c r="G11" s="8">
        <f>SUM(H11:I11)</f>
        <v>670790</v>
      </c>
      <c r="H11" s="8">
        <f>SUM(K11,N11)</f>
        <v>350630</v>
      </c>
      <c r="I11" s="8">
        <v>320160</v>
      </c>
      <c r="J11" s="8">
        <f>SUM(K11:L11)</f>
        <v>284634</v>
      </c>
      <c r="K11" s="8">
        <v>283933</v>
      </c>
      <c r="L11" s="8">
        <v>701</v>
      </c>
      <c r="M11" s="8">
        <f>SUM(N11:O11)</f>
        <v>386156</v>
      </c>
      <c r="N11" s="8">
        <v>66697</v>
      </c>
      <c r="O11" s="8">
        <v>319459</v>
      </c>
      <c r="P11" s="8">
        <v>1270</v>
      </c>
      <c r="Q11" s="8">
        <v>18328</v>
      </c>
      <c r="R11" s="8">
        <f t="shared" si="0"/>
        <v>76272</v>
      </c>
      <c r="S11" s="8">
        <f t="shared" si="0"/>
        <v>47926</v>
      </c>
      <c r="T11" s="8">
        <f t="shared" si="0"/>
        <v>28346</v>
      </c>
      <c r="U11" s="8">
        <f>SUM(V11:W11)</f>
        <v>38496</v>
      </c>
      <c r="V11" s="8">
        <v>38473</v>
      </c>
      <c r="W11" s="8">
        <v>23</v>
      </c>
      <c r="X11" s="8">
        <f>SUM(Y11:Z11)</f>
        <v>37776</v>
      </c>
      <c r="Y11" s="8">
        <v>9453</v>
      </c>
      <c r="Z11" s="8">
        <v>28323</v>
      </c>
    </row>
    <row r="12" spans="2:26" s="19" customFormat="1" ht="16.5" customHeight="1">
      <c r="B12" s="37" t="s">
        <v>46</v>
      </c>
      <c r="C12" s="37"/>
      <c r="D12" s="37"/>
      <c r="F12" s="20">
        <f>SUM(G12,P12:Q12)</f>
        <v>690497</v>
      </c>
      <c r="G12" s="8">
        <f>SUM(H12:I12)</f>
        <v>671472</v>
      </c>
      <c r="H12" s="8">
        <f>SUM(K12,N12)</f>
        <v>352719</v>
      </c>
      <c r="I12" s="8">
        <v>318753</v>
      </c>
      <c r="J12" s="8">
        <f>SUM(K12:L12)</f>
        <v>287112</v>
      </c>
      <c r="K12" s="8">
        <v>286402</v>
      </c>
      <c r="L12" s="8">
        <v>710</v>
      </c>
      <c r="M12" s="8">
        <v>384340</v>
      </c>
      <c r="N12" s="8">
        <v>66317</v>
      </c>
      <c r="O12" s="8">
        <v>318043</v>
      </c>
      <c r="P12" s="8">
        <v>1256</v>
      </c>
      <c r="Q12" s="8">
        <v>17769</v>
      </c>
      <c r="R12" s="8">
        <f t="shared" si="0"/>
        <v>78311</v>
      </c>
      <c r="S12" s="8">
        <f t="shared" si="0"/>
        <v>49424</v>
      </c>
      <c r="T12" s="8">
        <f t="shared" si="0"/>
        <v>28887</v>
      </c>
      <c r="U12" s="8">
        <f>SUM(V12:W12)</f>
        <v>39939</v>
      </c>
      <c r="V12" s="8">
        <v>39915</v>
      </c>
      <c r="W12" s="8">
        <v>24</v>
      </c>
      <c r="X12" s="8">
        <f>SUM(Y12:Z12)</f>
        <v>38372</v>
      </c>
      <c r="Y12" s="8">
        <v>9509</v>
      </c>
      <c r="Z12" s="8">
        <v>28863</v>
      </c>
    </row>
    <row r="13" spans="2:26" s="21" customFormat="1" ht="16.5" customHeight="1">
      <c r="B13" s="45" t="s">
        <v>47</v>
      </c>
      <c r="C13" s="45"/>
      <c r="D13" s="45"/>
      <c r="F13" s="22">
        <f>SUM(G13,P13:Q13)</f>
        <v>689577</v>
      </c>
      <c r="G13" s="9">
        <f>SUM(H13:I13)</f>
        <v>670674</v>
      </c>
      <c r="H13" s="9">
        <f>SUM(K13,N13)</f>
        <v>354479</v>
      </c>
      <c r="I13" s="9">
        <v>316195</v>
      </c>
      <c r="J13" s="9">
        <f>SUM(K13:L13)</f>
        <v>289700</v>
      </c>
      <c r="K13" s="9">
        <v>288994</v>
      </c>
      <c r="L13" s="9">
        <v>706</v>
      </c>
      <c r="M13" s="9">
        <f>SUM(N13:O13)</f>
        <v>380974</v>
      </c>
      <c r="N13" s="9">
        <v>65485</v>
      </c>
      <c r="O13" s="9">
        <v>315489</v>
      </c>
      <c r="P13" s="9">
        <v>1252</v>
      </c>
      <c r="Q13" s="9">
        <v>17651</v>
      </c>
      <c r="R13" s="9">
        <f t="shared" si="0"/>
        <v>80411</v>
      </c>
      <c r="S13" s="9">
        <f t="shared" si="0"/>
        <v>51223</v>
      </c>
      <c r="T13" s="9">
        <f t="shared" si="0"/>
        <v>29188</v>
      </c>
      <c r="U13" s="9">
        <f>SUM(V13:W13)</f>
        <v>41696</v>
      </c>
      <c r="V13" s="9">
        <v>41671</v>
      </c>
      <c r="W13" s="9">
        <v>25</v>
      </c>
      <c r="X13" s="9">
        <f>SUM(Y13:Z13)</f>
        <v>38715</v>
      </c>
      <c r="Y13" s="9">
        <v>9552</v>
      </c>
      <c r="Z13" s="9">
        <v>29163</v>
      </c>
    </row>
    <row r="14" spans="6:26" s="19" customFormat="1" ht="16.5" customHeight="1">
      <c r="F14" s="2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21" customFormat="1" ht="16.5" customHeight="1">
      <c r="B15" s="43" t="s">
        <v>43</v>
      </c>
      <c r="C15" s="43"/>
      <c r="D15" s="43"/>
      <c r="E15" s="23"/>
      <c r="F15" s="22">
        <v>88283</v>
      </c>
      <c r="G15" s="9">
        <v>85515</v>
      </c>
      <c r="H15" s="9">
        <v>56837</v>
      </c>
      <c r="I15" s="9">
        <v>28678</v>
      </c>
      <c r="J15" s="9">
        <v>35881</v>
      </c>
      <c r="K15" s="10">
        <v>35679</v>
      </c>
      <c r="L15" s="10">
        <f>SUM(L18:L31)</f>
        <v>202</v>
      </c>
      <c r="M15" s="9">
        <v>49634</v>
      </c>
      <c r="N15" s="10">
        <v>21158</v>
      </c>
      <c r="O15" s="10">
        <v>28476</v>
      </c>
      <c r="P15" s="10">
        <f>SUM(P18:P31)</f>
        <v>460</v>
      </c>
      <c r="Q15" s="10">
        <v>2308</v>
      </c>
      <c r="R15" s="9">
        <v>9318</v>
      </c>
      <c r="S15" s="9">
        <v>7135</v>
      </c>
      <c r="T15" s="9">
        <v>2183</v>
      </c>
      <c r="U15" s="9">
        <v>4657</v>
      </c>
      <c r="V15" s="10">
        <v>4650</v>
      </c>
      <c r="W15" s="10">
        <f>SUM(W18:W31)</f>
        <v>7</v>
      </c>
      <c r="X15" s="9">
        <v>4661</v>
      </c>
      <c r="Y15" s="10">
        <v>2485</v>
      </c>
      <c r="Z15" s="10">
        <v>2176</v>
      </c>
    </row>
    <row r="16" spans="2:26" s="21" customFormat="1" ht="16.5" customHeight="1">
      <c r="B16" s="43" t="s">
        <v>44</v>
      </c>
      <c r="C16" s="43"/>
      <c r="D16" s="43"/>
      <c r="E16" s="23"/>
      <c r="F16" s="22">
        <v>601294</v>
      </c>
      <c r="G16" s="9">
        <v>585159</v>
      </c>
      <c r="H16" s="9">
        <v>297642</v>
      </c>
      <c r="I16" s="9">
        <v>287517</v>
      </c>
      <c r="J16" s="9">
        <v>253819</v>
      </c>
      <c r="K16" s="10">
        <v>253315</v>
      </c>
      <c r="L16" s="10">
        <v>504</v>
      </c>
      <c r="M16" s="9">
        <v>331340</v>
      </c>
      <c r="N16" s="10">
        <v>44327</v>
      </c>
      <c r="O16" s="10">
        <v>287013</v>
      </c>
      <c r="P16" s="10">
        <v>792</v>
      </c>
      <c r="Q16" s="10">
        <v>15343</v>
      </c>
      <c r="R16" s="9">
        <v>71093</v>
      </c>
      <c r="S16" s="9">
        <v>44088</v>
      </c>
      <c r="T16" s="9">
        <v>27005</v>
      </c>
      <c r="U16" s="9">
        <v>37039</v>
      </c>
      <c r="V16" s="10">
        <v>37021</v>
      </c>
      <c r="W16" s="10">
        <v>18</v>
      </c>
      <c r="X16" s="9">
        <v>34054</v>
      </c>
      <c r="Y16" s="10">
        <v>7067</v>
      </c>
      <c r="Z16" s="10">
        <v>26987</v>
      </c>
    </row>
    <row r="17" spans="2:26" s="19" customFormat="1" ht="16.5" customHeight="1">
      <c r="B17" s="24"/>
      <c r="C17" s="24"/>
      <c r="D17" s="24"/>
      <c r="E17" s="24"/>
      <c r="F17" s="2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19" customFormat="1" ht="16.5" customHeight="1">
      <c r="B18" s="24"/>
      <c r="C18" s="42" t="s">
        <v>10</v>
      </c>
      <c r="D18" s="42"/>
      <c r="E18" s="24"/>
      <c r="F18" s="20">
        <v>6068</v>
      </c>
      <c r="G18" s="8">
        <v>5950</v>
      </c>
      <c r="H18" s="8">
        <v>5494</v>
      </c>
      <c r="I18" s="8">
        <v>456</v>
      </c>
      <c r="J18" s="8">
        <v>600</v>
      </c>
      <c r="K18" s="8">
        <v>599</v>
      </c>
      <c r="L18" s="8">
        <v>1</v>
      </c>
      <c r="M18" s="8">
        <v>5350</v>
      </c>
      <c r="N18" s="8">
        <v>4895</v>
      </c>
      <c r="O18" s="8">
        <v>455</v>
      </c>
      <c r="P18" s="8">
        <v>48</v>
      </c>
      <c r="Q18" s="8">
        <v>70</v>
      </c>
      <c r="R18" s="8">
        <v>474</v>
      </c>
      <c r="S18" s="8">
        <v>448</v>
      </c>
      <c r="T18" s="8">
        <v>26</v>
      </c>
      <c r="U18" s="8">
        <v>48</v>
      </c>
      <c r="V18" s="8">
        <v>48</v>
      </c>
      <c r="W18" s="8" t="s">
        <v>50</v>
      </c>
      <c r="X18" s="8">
        <v>426</v>
      </c>
      <c r="Y18" s="8">
        <v>400</v>
      </c>
      <c r="Z18" s="8">
        <v>26</v>
      </c>
    </row>
    <row r="19" spans="2:26" s="19" customFormat="1" ht="16.5" customHeight="1">
      <c r="B19" s="24"/>
      <c r="C19" s="42" t="s">
        <v>11</v>
      </c>
      <c r="D19" s="42"/>
      <c r="E19" s="24"/>
      <c r="F19" s="20">
        <f>SUM(G19,P19:Q19)</f>
        <v>394</v>
      </c>
      <c r="G19" s="8">
        <v>393</v>
      </c>
      <c r="H19" s="8">
        <v>352</v>
      </c>
      <c r="I19" s="8">
        <v>41</v>
      </c>
      <c r="J19" s="8">
        <v>98</v>
      </c>
      <c r="K19" s="8">
        <v>98</v>
      </c>
      <c r="L19" s="8" t="s">
        <v>50</v>
      </c>
      <c r="M19" s="8">
        <v>295</v>
      </c>
      <c r="N19" s="8">
        <v>254</v>
      </c>
      <c r="O19" s="8">
        <v>41</v>
      </c>
      <c r="P19" s="8" t="s">
        <v>50</v>
      </c>
      <c r="Q19" s="8">
        <v>1</v>
      </c>
      <c r="R19" s="8">
        <v>38</v>
      </c>
      <c r="S19" s="8">
        <v>36</v>
      </c>
      <c r="T19" s="8">
        <f>SUM(W19,Z19)</f>
        <v>2</v>
      </c>
      <c r="U19" s="8">
        <v>9</v>
      </c>
      <c r="V19" s="8">
        <v>9</v>
      </c>
      <c r="W19" s="8" t="s">
        <v>50</v>
      </c>
      <c r="X19" s="8">
        <v>29</v>
      </c>
      <c r="Y19" s="8">
        <v>27</v>
      </c>
      <c r="Z19" s="8">
        <v>2</v>
      </c>
    </row>
    <row r="20" spans="2:26" s="19" customFormat="1" ht="16.5" customHeight="1">
      <c r="B20" s="24"/>
      <c r="C20" s="42" t="s">
        <v>12</v>
      </c>
      <c r="D20" s="42"/>
      <c r="E20" s="24"/>
      <c r="F20" s="20">
        <v>10145</v>
      </c>
      <c r="G20" s="8">
        <v>9881</v>
      </c>
      <c r="H20" s="8">
        <v>5448</v>
      </c>
      <c r="I20" s="8">
        <v>4433</v>
      </c>
      <c r="J20" s="8">
        <v>3895</v>
      </c>
      <c r="K20" s="8">
        <v>3892</v>
      </c>
      <c r="L20" s="8">
        <v>3</v>
      </c>
      <c r="M20" s="8">
        <v>5986</v>
      </c>
      <c r="N20" s="8">
        <v>1556</v>
      </c>
      <c r="O20" s="8">
        <v>4430</v>
      </c>
      <c r="P20" s="8" t="s">
        <v>48</v>
      </c>
      <c r="Q20" s="8">
        <v>264</v>
      </c>
      <c r="R20" s="8">
        <v>1073</v>
      </c>
      <c r="S20" s="8">
        <v>635</v>
      </c>
      <c r="T20" s="8">
        <v>438</v>
      </c>
      <c r="U20" s="8">
        <v>385</v>
      </c>
      <c r="V20" s="8">
        <v>385</v>
      </c>
      <c r="W20" s="8" t="s">
        <v>50</v>
      </c>
      <c r="X20" s="8">
        <v>688</v>
      </c>
      <c r="Y20" s="8">
        <v>250</v>
      </c>
      <c r="Z20" s="8">
        <v>438</v>
      </c>
    </row>
    <row r="21" spans="2:26" s="19" customFormat="1" ht="16.5" customHeight="1">
      <c r="B21" s="24"/>
      <c r="C21" s="42" t="s">
        <v>13</v>
      </c>
      <c r="D21" s="42"/>
      <c r="E21" s="24"/>
      <c r="F21" s="20">
        <v>4171</v>
      </c>
      <c r="G21" s="8">
        <v>3966</v>
      </c>
      <c r="H21" s="8">
        <v>2296</v>
      </c>
      <c r="I21" s="8">
        <v>1670</v>
      </c>
      <c r="J21" s="8">
        <v>1624</v>
      </c>
      <c r="K21" s="8">
        <v>1599</v>
      </c>
      <c r="L21" s="8">
        <v>25</v>
      </c>
      <c r="M21" s="8">
        <v>2342</v>
      </c>
      <c r="N21" s="8">
        <v>697</v>
      </c>
      <c r="O21" s="8">
        <v>1645</v>
      </c>
      <c r="P21" s="8">
        <v>8</v>
      </c>
      <c r="Q21" s="8">
        <v>197</v>
      </c>
      <c r="R21" s="8">
        <v>224</v>
      </c>
      <c r="S21" s="8">
        <v>151</v>
      </c>
      <c r="T21" s="8">
        <v>73</v>
      </c>
      <c r="U21" s="8">
        <v>103</v>
      </c>
      <c r="V21" s="8">
        <v>102</v>
      </c>
      <c r="W21" s="8">
        <v>1</v>
      </c>
      <c r="X21" s="8">
        <v>121</v>
      </c>
      <c r="Y21" s="8">
        <v>49</v>
      </c>
      <c r="Z21" s="8">
        <v>72</v>
      </c>
    </row>
    <row r="22" spans="2:26" s="19" customFormat="1" ht="16.5" customHeight="1">
      <c r="B22" s="24"/>
      <c r="C22" s="42" t="s">
        <v>14</v>
      </c>
      <c r="D22" s="42"/>
      <c r="E22" s="24"/>
      <c r="F22" s="20">
        <v>4618</v>
      </c>
      <c r="G22" s="8">
        <v>4567</v>
      </c>
      <c r="H22" s="8">
        <v>3827</v>
      </c>
      <c r="I22" s="8">
        <v>740</v>
      </c>
      <c r="J22" s="8">
        <v>509</v>
      </c>
      <c r="K22" s="8">
        <v>504</v>
      </c>
      <c r="L22" s="8">
        <v>5</v>
      </c>
      <c r="M22" s="8">
        <v>4058</v>
      </c>
      <c r="N22" s="8">
        <v>3323</v>
      </c>
      <c r="O22" s="8">
        <v>735</v>
      </c>
      <c r="P22" s="8">
        <v>15</v>
      </c>
      <c r="Q22" s="8">
        <v>36</v>
      </c>
      <c r="R22" s="8">
        <v>530</v>
      </c>
      <c r="S22" s="8">
        <v>484</v>
      </c>
      <c r="T22" s="8">
        <f>SUM(W22,Z22)</f>
        <v>46</v>
      </c>
      <c r="U22" s="8">
        <v>53</v>
      </c>
      <c r="V22" s="8">
        <v>53</v>
      </c>
      <c r="W22" s="8" t="s">
        <v>50</v>
      </c>
      <c r="X22" s="8">
        <v>477</v>
      </c>
      <c r="Y22" s="8">
        <v>431</v>
      </c>
      <c r="Z22" s="8">
        <v>46</v>
      </c>
    </row>
    <row r="23" spans="2:26" s="19" customFormat="1" ht="16.5" customHeight="1">
      <c r="B23" s="24"/>
      <c r="C23" s="42" t="s">
        <v>15</v>
      </c>
      <c r="D23" s="42"/>
      <c r="E23" s="24"/>
      <c r="F23" s="20">
        <v>13152</v>
      </c>
      <c r="G23" s="8">
        <v>12492</v>
      </c>
      <c r="H23" s="8">
        <v>8744</v>
      </c>
      <c r="I23" s="8">
        <v>3748</v>
      </c>
      <c r="J23" s="8">
        <v>7172</v>
      </c>
      <c r="K23" s="8">
        <v>7166</v>
      </c>
      <c r="L23" s="8">
        <v>6</v>
      </c>
      <c r="M23" s="8">
        <v>5320</v>
      </c>
      <c r="N23" s="8">
        <v>1578</v>
      </c>
      <c r="O23" s="8">
        <v>3742</v>
      </c>
      <c r="P23" s="8">
        <v>171</v>
      </c>
      <c r="Q23" s="8">
        <v>489</v>
      </c>
      <c r="R23" s="8">
        <v>1833</v>
      </c>
      <c r="S23" s="8">
        <v>1464</v>
      </c>
      <c r="T23" s="8">
        <v>369</v>
      </c>
      <c r="U23" s="8">
        <v>1198</v>
      </c>
      <c r="V23" s="8">
        <v>1198</v>
      </c>
      <c r="W23" s="8" t="s">
        <v>50</v>
      </c>
      <c r="X23" s="8">
        <v>635</v>
      </c>
      <c r="Y23" s="8">
        <v>266</v>
      </c>
      <c r="Z23" s="8">
        <v>369</v>
      </c>
    </row>
    <row r="24" spans="2:26" s="19" customFormat="1" ht="16.5" customHeight="1">
      <c r="B24" s="24"/>
      <c r="C24" s="42" t="s">
        <v>16</v>
      </c>
      <c r="D24" s="42"/>
      <c r="E24" s="24"/>
      <c r="F24" s="20">
        <f>SUM(G24,P24:Q24)</f>
        <v>8989</v>
      </c>
      <c r="G24" s="8">
        <v>8825</v>
      </c>
      <c r="H24" s="8">
        <v>5320</v>
      </c>
      <c r="I24" s="8">
        <v>3505</v>
      </c>
      <c r="J24" s="8">
        <v>4144</v>
      </c>
      <c r="K24" s="8">
        <v>4141</v>
      </c>
      <c r="L24" s="8">
        <v>3</v>
      </c>
      <c r="M24" s="8">
        <v>4681</v>
      </c>
      <c r="N24" s="8">
        <v>1179</v>
      </c>
      <c r="O24" s="8">
        <v>3502</v>
      </c>
      <c r="P24" s="8">
        <v>23</v>
      </c>
      <c r="Q24" s="8">
        <v>141</v>
      </c>
      <c r="R24" s="8">
        <v>1046</v>
      </c>
      <c r="S24" s="8">
        <v>743</v>
      </c>
      <c r="T24" s="8">
        <v>303</v>
      </c>
      <c r="U24" s="8">
        <v>561</v>
      </c>
      <c r="V24" s="8">
        <v>561</v>
      </c>
      <c r="W24" s="8" t="s">
        <v>50</v>
      </c>
      <c r="X24" s="8">
        <v>485</v>
      </c>
      <c r="Y24" s="8">
        <v>182</v>
      </c>
      <c r="Z24" s="8">
        <v>303</v>
      </c>
    </row>
    <row r="25" spans="2:26" s="19" customFormat="1" ht="16.5" customHeight="1">
      <c r="B25" s="24"/>
      <c r="C25" s="42" t="s">
        <v>17</v>
      </c>
      <c r="D25" s="42"/>
      <c r="E25" s="24"/>
      <c r="F25" s="20">
        <v>12493</v>
      </c>
      <c r="G25" s="8">
        <v>12075</v>
      </c>
      <c r="H25" s="8">
        <v>6937</v>
      </c>
      <c r="I25" s="8">
        <v>5138</v>
      </c>
      <c r="J25" s="8">
        <v>4273</v>
      </c>
      <c r="K25" s="8">
        <v>4233</v>
      </c>
      <c r="L25" s="8">
        <v>40</v>
      </c>
      <c r="M25" s="8">
        <v>7802</v>
      </c>
      <c r="N25" s="8">
        <v>2704</v>
      </c>
      <c r="O25" s="8">
        <v>5098</v>
      </c>
      <c r="P25" s="8">
        <v>39</v>
      </c>
      <c r="Q25" s="8">
        <v>379</v>
      </c>
      <c r="R25" s="8">
        <v>993</v>
      </c>
      <c r="S25" s="8">
        <v>688</v>
      </c>
      <c r="T25" s="8">
        <v>305</v>
      </c>
      <c r="U25" s="8">
        <v>422</v>
      </c>
      <c r="V25" s="8">
        <v>421</v>
      </c>
      <c r="W25" s="8">
        <v>1</v>
      </c>
      <c r="X25" s="8">
        <v>571</v>
      </c>
      <c r="Y25" s="8">
        <v>267</v>
      </c>
      <c r="Z25" s="8">
        <v>304</v>
      </c>
    </row>
    <row r="26" spans="2:26" s="19" customFormat="1" ht="16.5" customHeight="1">
      <c r="B26" s="24"/>
      <c r="C26" s="42" t="s">
        <v>18</v>
      </c>
      <c r="D26" s="42"/>
      <c r="E26" s="24"/>
      <c r="F26" s="20" t="s">
        <v>48</v>
      </c>
      <c r="G26" s="8" t="s">
        <v>48</v>
      </c>
      <c r="H26" s="8" t="s">
        <v>48</v>
      </c>
      <c r="I26" s="8" t="s">
        <v>48</v>
      </c>
      <c r="J26" s="8" t="s">
        <v>48</v>
      </c>
      <c r="K26" s="8" t="s">
        <v>48</v>
      </c>
      <c r="L26" s="8" t="s">
        <v>48</v>
      </c>
      <c r="M26" s="8" t="s">
        <v>48</v>
      </c>
      <c r="N26" s="8" t="s">
        <v>48</v>
      </c>
      <c r="O26" s="8" t="s">
        <v>48</v>
      </c>
      <c r="P26" s="8" t="s">
        <v>48</v>
      </c>
      <c r="Q26" s="8" t="s">
        <v>48</v>
      </c>
      <c r="R26" s="8" t="s">
        <v>48</v>
      </c>
      <c r="S26" s="8" t="s">
        <v>48</v>
      </c>
      <c r="T26" s="8" t="s">
        <v>48</v>
      </c>
      <c r="U26" s="8" t="s">
        <v>48</v>
      </c>
      <c r="V26" s="8" t="s">
        <v>48</v>
      </c>
      <c r="W26" s="8" t="s">
        <v>48</v>
      </c>
      <c r="X26" s="8" t="s">
        <v>48</v>
      </c>
      <c r="Y26" s="8" t="s">
        <v>48</v>
      </c>
      <c r="Z26" s="8" t="s">
        <v>48</v>
      </c>
    </row>
    <row r="27" spans="2:26" s="19" customFormat="1" ht="16.5" customHeight="1">
      <c r="B27" s="24"/>
      <c r="C27" s="42" t="s">
        <v>19</v>
      </c>
      <c r="D27" s="42"/>
      <c r="E27" s="24"/>
      <c r="F27" s="20">
        <f>SUM(G27,P27:Q27)</f>
        <v>11735</v>
      </c>
      <c r="G27" s="8">
        <v>11327</v>
      </c>
      <c r="H27" s="8">
        <v>8115</v>
      </c>
      <c r="I27" s="8">
        <v>3212</v>
      </c>
      <c r="J27" s="8">
        <v>6839</v>
      </c>
      <c r="K27" s="8">
        <v>6836</v>
      </c>
      <c r="L27" s="8">
        <v>3</v>
      </c>
      <c r="M27" s="8">
        <f>SUM(N27:O27)</f>
        <v>4488</v>
      </c>
      <c r="N27" s="8">
        <v>1279</v>
      </c>
      <c r="O27" s="8">
        <v>3209</v>
      </c>
      <c r="P27" s="8">
        <v>41</v>
      </c>
      <c r="Q27" s="8">
        <v>367</v>
      </c>
      <c r="R27" s="8">
        <v>1813</v>
      </c>
      <c r="S27" s="8">
        <v>1531</v>
      </c>
      <c r="T27" s="8">
        <v>282</v>
      </c>
      <c r="U27" s="8">
        <v>1325</v>
      </c>
      <c r="V27" s="8">
        <v>1325</v>
      </c>
      <c r="W27" s="8" t="s">
        <v>50</v>
      </c>
      <c r="X27" s="8">
        <v>488</v>
      </c>
      <c r="Y27" s="8">
        <v>206</v>
      </c>
      <c r="Z27" s="8">
        <v>282</v>
      </c>
    </row>
    <row r="28" spans="2:26" s="19" customFormat="1" ht="16.5" customHeight="1">
      <c r="B28" s="24"/>
      <c r="C28" s="42" t="s">
        <v>20</v>
      </c>
      <c r="D28" s="42"/>
      <c r="E28" s="24"/>
      <c r="F28" s="20">
        <f>SUM(G28,P28:Q28)</f>
        <v>3212</v>
      </c>
      <c r="G28" s="8">
        <v>3151</v>
      </c>
      <c r="H28" s="8">
        <v>1923</v>
      </c>
      <c r="I28" s="8">
        <v>1228</v>
      </c>
      <c r="J28" s="8">
        <v>760</v>
      </c>
      <c r="K28" s="8">
        <v>758</v>
      </c>
      <c r="L28" s="8">
        <v>2</v>
      </c>
      <c r="M28" s="8">
        <v>2391</v>
      </c>
      <c r="N28" s="8">
        <v>1165</v>
      </c>
      <c r="O28" s="8">
        <v>1226</v>
      </c>
      <c r="P28" s="8">
        <v>31</v>
      </c>
      <c r="Q28" s="8">
        <v>30</v>
      </c>
      <c r="R28" s="8">
        <v>301</v>
      </c>
      <c r="S28" s="8">
        <v>227</v>
      </c>
      <c r="T28" s="8">
        <v>74</v>
      </c>
      <c r="U28" s="8">
        <v>81</v>
      </c>
      <c r="V28" s="8">
        <v>81</v>
      </c>
      <c r="W28" s="8" t="s">
        <v>50</v>
      </c>
      <c r="X28" s="8">
        <v>220</v>
      </c>
      <c r="Y28" s="8">
        <v>146</v>
      </c>
      <c r="Z28" s="8">
        <v>74</v>
      </c>
    </row>
    <row r="29" spans="2:26" s="19" customFormat="1" ht="16.5" customHeight="1">
      <c r="B29" s="24"/>
      <c r="C29" s="42" t="s">
        <v>21</v>
      </c>
      <c r="D29" s="42"/>
      <c r="E29" s="24"/>
      <c r="F29" s="20">
        <v>7854</v>
      </c>
      <c r="G29" s="8">
        <v>7651</v>
      </c>
      <c r="H29" s="8">
        <v>4669</v>
      </c>
      <c r="I29" s="8">
        <v>2982</v>
      </c>
      <c r="J29" s="8">
        <v>4330</v>
      </c>
      <c r="K29" s="8">
        <v>4306</v>
      </c>
      <c r="L29" s="8">
        <v>24</v>
      </c>
      <c r="M29" s="8">
        <v>3321</v>
      </c>
      <c r="N29" s="8">
        <v>363</v>
      </c>
      <c r="O29" s="8">
        <v>2958</v>
      </c>
      <c r="P29" s="8">
        <v>16</v>
      </c>
      <c r="Q29" s="8">
        <v>187</v>
      </c>
      <c r="R29" s="8">
        <v>559</v>
      </c>
      <c r="S29" s="8">
        <v>382</v>
      </c>
      <c r="T29" s="8">
        <v>177</v>
      </c>
      <c r="U29" s="8">
        <v>343</v>
      </c>
      <c r="V29" s="8">
        <v>342</v>
      </c>
      <c r="W29" s="8">
        <v>1</v>
      </c>
      <c r="X29" s="8">
        <v>216</v>
      </c>
      <c r="Y29" s="8">
        <v>40</v>
      </c>
      <c r="Z29" s="8">
        <v>176</v>
      </c>
    </row>
    <row r="30" spans="2:26" s="19" customFormat="1" ht="16.5" customHeight="1">
      <c r="B30" s="24"/>
      <c r="C30" s="42" t="s">
        <v>22</v>
      </c>
      <c r="D30" s="42"/>
      <c r="E30" s="24"/>
      <c r="F30" s="20">
        <f>SUM(G30,P30:Q30)</f>
        <v>1873</v>
      </c>
      <c r="G30" s="8">
        <v>1780</v>
      </c>
      <c r="H30" s="8">
        <f>SUM(K30,N30)</f>
        <v>1734</v>
      </c>
      <c r="I30" s="8">
        <v>46</v>
      </c>
      <c r="J30" s="8">
        <f>SUM(K30:L30)</f>
        <v>175</v>
      </c>
      <c r="K30" s="8">
        <v>175</v>
      </c>
      <c r="L30" s="8" t="s">
        <v>50</v>
      </c>
      <c r="M30" s="8">
        <v>1605</v>
      </c>
      <c r="N30" s="8">
        <v>1559</v>
      </c>
      <c r="O30" s="8">
        <v>46</v>
      </c>
      <c r="P30" s="8">
        <v>15</v>
      </c>
      <c r="Q30" s="8">
        <v>78</v>
      </c>
      <c r="R30" s="8">
        <v>184</v>
      </c>
      <c r="S30" s="8">
        <v>182</v>
      </c>
      <c r="T30" s="8">
        <v>2</v>
      </c>
      <c r="U30" s="8">
        <v>12</v>
      </c>
      <c r="V30" s="8">
        <v>12</v>
      </c>
      <c r="W30" s="8" t="s">
        <v>50</v>
      </c>
      <c r="X30" s="8">
        <v>172</v>
      </c>
      <c r="Y30" s="8">
        <v>170</v>
      </c>
      <c r="Z30" s="8">
        <v>2</v>
      </c>
    </row>
    <row r="31" spans="2:26" s="19" customFormat="1" ht="16.5" customHeight="1">
      <c r="B31" s="24"/>
      <c r="C31" s="42" t="s">
        <v>23</v>
      </c>
      <c r="D31" s="42"/>
      <c r="E31" s="24"/>
      <c r="F31" s="20">
        <v>3579</v>
      </c>
      <c r="G31" s="8">
        <v>3457</v>
      </c>
      <c r="H31" s="8">
        <f>SUM(K31,N31)</f>
        <v>1978</v>
      </c>
      <c r="I31" s="8">
        <v>1479</v>
      </c>
      <c r="J31" s="8">
        <f>SUM(K31:L31)</f>
        <v>1462</v>
      </c>
      <c r="K31" s="8">
        <v>1372</v>
      </c>
      <c r="L31" s="8">
        <v>90</v>
      </c>
      <c r="M31" s="8">
        <v>1995</v>
      </c>
      <c r="N31" s="8">
        <v>606</v>
      </c>
      <c r="O31" s="8">
        <v>1389</v>
      </c>
      <c r="P31" s="8">
        <v>53</v>
      </c>
      <c r="Q31" s="8">
        <v>69</v>
      </c>
      <c r="R31" s="8">
        <v>250</v>
      </c>
      <c r="S31" s="8">
        <v>164</v>
      </c>
      <c r="T31" s="8">
        <v>86</v>
      </c>
      <c r="U31" s="8">
        <v>117</v>
      </c>
      <c r="V31" s="8">
        <v>113</v>
      </c>
      <c r="W31" s="8">
        <v>4</v>
      </c>
      <c r="X31" s="8">
        <v>133</v>
      </c>
      <c r="Y31" s="8">
        <v>51</v>
      </c>
      <c r="Z31" s="8">
        <v>82</v>
      </c>
    </row>
    <row r="32" spans="2:26" s="19" customFormat="1" ht="16.5" customHeight="1">
      <c r="B32" s="24"/>
      <c r="C32" s="24"/>
      <c r="D32" s="24"/>
      <c r="E32" s="24"/>
      <c r="F32" s="2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s="19" customFormat="1" ht="16.5" customHeight="1">
      <c r="B33" s="24"/>
      <c r="C33" s="42" t="s">
        <v>24</v>
      </c>
      <c r="D33" s="42"/>
      <c r="E33" s="24"/>
      <c r="F33" s="20">
        <f>SUM(G33,P33:Q33)</f>
        <v>31</v>
      </c>
      <c r="G33" s="8">
        <f>SUM(H33:I33)</f>
        <v>31</v>
      </c>
      <c r="H33" s="8">
        <f>SUM(K33,N33)</f>
        <v>31</v>
      </c>
      <c r="I33" s="8" t="s">
        <v>50</v>
      </c>
      <c r="J33" s="8">
        <f>SUM(K33:L33)</f>
        <v>31</v>
      </c>
      <c r="K33" s="8">
        <v>31</v>
      </c>
      <c r="L33" s="8" t="s">
        <v>48</v>
      </c>
      <c r="M33" s="8" t="s">
        <v>48</v>
      </c>
      <c r="N33" s="8" t="s">
        <v>48</v>
      </c>
      <c r="O33" s="8" t="s">
        <v>48</v>
      </c>
      <c r="P33" s="8" t="s">
        <v>48</v>
      </c>
      <c r="Q33" s="8" t="s">
        <v>48</v>
      </c>
      <c r="R33" s="8">
        <f>SUM(U33,X33)</f>
        <v>1</v>
      </c>
      <c r="S33" s="8">
        <f>SUM(V33,Y33)</f>
        <v>1</v>
      </c>
      <c r="T33" s="8" t="s">
        <v>51</v>
      </c>
      <c r="U33" s="8">
        <f>SUM(V33:W33)</f>
        <v>1</v>
      </c>
      <c r="V33" s="8">
        <v>1</v>
      </c>
      <c r="W33" s="8" t="s">
        <v>48</v>
      </c>
      <c r="X33" s="8" t="s">
        <v>51</v>
      </c>
      <c r="Y33" s="8" t="s">
        <v>48</v>
      </c>
      <c r="Z33" s="8" t="s">
        <v>48</v>
      </c>
    </row>
    <row r="34" spans="2:26" s="19" customFormat="1" ht="16.5" customHeight="1">
      <c r="B34" s="24"/>
      <c r="C34" s="42" t="s">
        <v>25</v>
      </c>
      <c r="D34" s="42"/>
      <c r="E34" s="24"/>
      <c r="F34" s="20">
        <v>3057</v>
      </c>
      <c r="G34" s="8">
        <v>2988</v>
      </c>
      <c r="H34" s="8">
        <v>1538</v>
      </c>
      <c r="I34" s="8">
        <v>1450</v>
      </c>
      <c r="J34" s="8">
        <v>858</v>
      </c>
      <c r="K34" s="8">
        <v>851</v>
      </c>
      <c r="L34" s="8">
        <v>7</v>
      </c>
      <c r="M34" s="8">
        <v>2130</v>
      </c>
      <c r="N34" s="8">
        <v>687</v>
      </c>
      <c r="O34" s="8">
        <v>1443</v>
      </c>
      <c r="P34" s="8">
        <v>3</v>
      </c>
      <c r="Q34" s="8">
        <v>66</v>
      </c>
      <c r="R34" s="8">
        <v>348</v>
      </c>
      <c r="S34" s="8">
        <v>217</v>
      </c>
      <c r="T34" s="8">
        <f>SUM(W34,Z34)</f>
        <v>131</v>
      </c>
      <c r="U34" s="8">
        <v>113</v>
      </c>
      <c r="V34" s="8">
        <v>112</v>
      </c>
      <c r="W34" s="8">
        <v>1</v>
      </c>
      <c r="X34" s="8">
        <f>SUM(Y34:Z34)</f>
        <v>235</v>
      </c>
      <c r="Y34" s="8">
        <v>105</v>
      </c>
      <c r="Z34" s="8">
        <v>130</v>
      </c>
    </row>
    <row r="35" spans="2:26" s="19" customFormat="1" ht="16.5" customHeight="1">
      <c r="B35" s="24"/>
      <c r="C35" s="42" t="s">
        <v>26</v>
      </c>
      <c r="D35" s="42"/>
      <c r="E35" s="24"/>
      <c r="F35" s="20">
        <v>12370</v>
      </c>
      <c r="G35" s="8">
        <v>12070</v>
      </c>
      <c r="H35" s="8">
        <v>4659</v>
      </c>
      <c r="I35" s="8">
        <v>7411</v>
      </c>
      <c r="J35" s="8">
        <v>4015</v>
      </c>
      <c r="K35" s="8">
        <v>4010</v>
      </c>
      <c r="L35" s="8">
        <v>5</v>
      </c>
      <c r="M35" s="8">
        <v>8055</v>
      </c>
      <c r="N35" s="8">
        <v>649</v>
      </c>
      <c r="O35" s="8">
        <v>7406</v>
      </c>
      <c r="P35" s="8">
        <v>71</v>
      </c>
      <c r="Q35" s="8">
        <v>229</v>
      </c>
      <c r="R35" s="8">
        <v>1463</v>
      </c>
      <c r="S35" s="8">
        <v>737</v>
      </c>
      <c r="T35" s="8">
        <v>726</v>
      </c>
      <c r="U35" s="8">
        <v>624</v>
      </c>
      <c r="V35" s="8">
        <v>624</v>
      </c>
      <c r="W35" s="8" t="s">
        <v>50</v>
      </c>
      <c r="X35" s="8">
        <v>839</v>
      </c>
      <c r="Y35" s="8">
        <v>113</v>
      </c>
      <c r="Z35" s="8">
        <v>726</v>
      </c>
    </row>
    <row r="36" spans="2:26" s="19" customFormat="1" ht="16.5" customHeight="1">
      <c r="B36" s="24"/>
      <c r="C36" s="42" t="s">
        <v>27</v>
      </c>
      <c r="D36" s="42"/>
      <c r="E36" s="24"/>
      <c r="F36" s="20">
        <v>7153</v>
      </c>
      <c r="G36" s="8">
        <v>7075</v>
      </c>
      <c r="H36" s="8">
        <v>4715</v>
      </c>
      <c r="I36" s="8">
        <v>2360</v>
      </c>
      <c r="J36" s="8">
        <v>3641</v>
      </c>
      <c r="K36" s="8">
        <v>3638</v>
      </c>
      <c r="L36" s="8">
        <v>3</v>
      </c>
      <c r="M36" s="8">
        <v>3434</v>
      </c>
      <c r="N36" s="8">
        <v>1077</v>
      </c>
      <c r="O36" s="8">
        <v>2357</v>
      </c>
      <c r="P36" s="8">
        <v>17</v>
      </c>
      <c r="Q36" s="8">
        <v>61</v>
      </c>
      <c r="R36" s="8">
        <v>1116</v>
      </c>
      <c r="S36" s="8">
        <v>911</v>
      </c>
      <c r="T36" s="8">
        <v>205</v>
      </c>
      <c r="U36" s="8">
        <v>770</v>
      </c>
      <c r="V36" s="8">
        <v>770</v>
      </c>
      <c r="W36" s="8" t="s">
        <v>50</v>
      </c>
      <c r="X36" s="8">
        <v>346</v>
      </c>
      <c r="Y36" s="8">
        <v>202</v>
      </c>
      <c r="Z36" s="8">
        <v>205</v>
      </c>
    </row>
    <row r="37" spans="2:26" s="19" customFormat="1" ht="16.5" customHeight="1">
      <c r="B37" s="24"/>
      <c r="C37" s="42" t="s">
        <v>28</v>
      </c>
      <c r="D37" s="42"/>
      <c r="E37" s="24"/>
      <c r="F37" s="20" t="s">
        <v>48</v>
      </c>
      <c r="G37" s="8" t="s">
        <v>48</v>
      </c>
      <c r="H37" s="8" t="s">
        <v>48</v>
      </c>
      <c r="I37" s="8" t="s">
        <v>48</v>
      </c>
      <c r="J37" s="8" t="s">
        <v>48</v>
      </c>
      <c r="K37" s="8" t="s">
        <v>48</v>
      </c>
      <c r="L37" s="8" t="s">
        <v>48</v>
      </c>
      <c r="M37" s="8" t="s">
        <v>48</v>
      </c>
      <c r="N37" s="8" t="s">
        <v>48</v>
      </c>
      <c r="O37" s="8" t="s">
        <v>48</v>
      </c>
      <c r="P37" s="8" t="s">
        <v>48</v>
      </c>
      <c r="Q37" s="8" t="s">
        <v>48</v>
      </c>
      <c r="R37" s="8" t="s">
        <v>48</v>
      </c>
      <c r="S37" s="8" t="s">
        <v>48</v>
      </c>
      <c r="T37" s="8" t="s">
        <v>48</v>
      </c>
      <c r="U37" s="8" t="s">
        <v>50</v>
      </c>
      <c r="V37" s="8" t="s">
        <v>48</v>
      </c>
      <c r="W37" s="8" t="s">
        <v>48</v>
      </c>
      <c r="X37" s="8" t="s">
        <v>48</v>
      </c>
      <c r="Y37" s="8" t="s">
        <v>48</v>
      </c>
      <c r="Z37" s="8" t="s">
        <v>48</v>
      </c>
    </row>
    <row r="38" spans="2:26" s="19" customFormat="1" ht="16.5" customHeight="1">
      <c r="B38" s="24"/>
      <c r="C38" s="42" t="s">
        <v>29</v>
      </c>
      <c r="D38" s="42"/>
      <c r="E38" s="24"/>
      <c r="F38" s="20">
        <v>71510</v>
      </c>
      <c r="G38" s="8">
        <v>69182</v>
      </c>
      <c r="H38" s="8">
        <v>21015</v>
      </c>
      <c r="I38" s="8">
        <v>48167</v>
      </c>
      <c r="J38" s="8">
        <v>19682</v>
      </c>
      <c r="K38" s="8">
        <v>19643</v>
      </c>
      <c r="L38" s="8">
        <v>39</v>
      </c>
      <c r="M38" s="8">
        <v>49500</v>
      </c>
      <c r="N38" s="8">
        <v>1372</v>
      </c>
      <c r="O38" s="8">
        <v>48128</v>
      </c>
      <c r="P38" s="8">
        <v>139</v>
      </c>
      <c r="Q38" s="8">
        <v>2189</v>
      </c>
      <c r="R38" s="8">
        <v>6667</v>
      </c>
      <c r="S38" s="8">
        <v>2369</v>
      </c>
      <c r="T38" s="8">
        <v>4298</v>
      </c>
      <c r="U38" s="8">
        <v>2168</v>
      </c>
      <c r="V38" s="8">
        <v>2167</v>
      </c>
      <c r="W38" s="8">
        <v>1</v>
      </c>
      <c r="X38" s="8">
        <v>4499</v>
      </c>
      <c r="Y38" s="8">
        <v>202</v>
      </c>
      <c r="Z38" s="8">
        <v>4297</v>
      </c>
    </row>
    <row r="39" spans="2:26" s="19" customFormat="1" ht="16.5" customHeight="1">
      <c r="B39" s="24"/>
      <c r="C39" s="42" t="s">
        <v>30</v>
      </c>
      <c r="D39" s="42"/>
      <c r="E39" s="24"/>
      <c r="F39" s="20">
        <v>27510</v>
      </c>
      <c r="G39" s="8">
        <v>26994</v>
      </c>
      <c r="H39" s="8">
        <v>10127</v>
      </c>
      <c r="I39" s="8">
        <v>16867</v>
      </c>
      <c r="J39" s="8">
        <v>9580</v>
      </c>
      <c r="K39" s="8">
        <v>9519</v>
      </c>
      <c r="L39" s="8">
        <v>61</v>
      </c>
      <c r="M39" s="8">
        <v>17414</v>
      </c>
      <c r="N39" s="8">
        <v>608</v>
      </c>
      <c r="O39" s="8">
        <v>16806</v>
      </c>
      <c r="P39" s="8">
        <v>23</v>
      </c>
      <c r="Q39" s="8">
        <v>493</v>
      </c>
      <c r="R39" s="8">
        <v>3331</v>
      </c>
      <c r="S39" s="8">
        <v>1577</v>
      </c>
      <c r="T39" s="8">
        <v>1754</v>
      </c>
      <c r="U39" s="8">
        <v>1496</v>
      </c>
      <c r="V39" s="8">
        <v>1494</v>
      </c>
      <c r="W39" s="8">
        <v>2</v>
      </c>
      <c r="X39" s="8">
        <v>1835</v>
      </c>
      <c r="Y39" s="8">
        <v>83</v>
      </c>
      <c r="Z39" s="8">
        <v>1752</v>
      </c>
    </row>
    <row r="40" spans="2:26" s="19" customFormat="1" ht="16.5" customHeight="1">
      <c r="B40" s="24"/>
      <c r="C40" s="42" t="s">
        <v>31</v>
      </c>
      <c r="D40" s="42"/>
      <c r="E40" s="24"/>
      <c r="F40" s="20">
        <v>18290</v>
      </c>
      <c r="G40" s="8">
        <v>18110</v>
      </c>
      <c r="H40" s="8">
        <v>13737</v>
      </c>
      <c r="I40" s="8">
        <v>4373</v>
      </c>
      <c r="J40" s="8">
        <v>10101</v>
      </c>
      <c r="K40" s="8">
        <v>10096</v>
      </c>
      <c r="L40" s="8">
        <v>5</v>
      </c>
      <c r="M40" s="8">
        <v>8009</v>
      </c>
      <c r="N40" s="8">
        <v>3641</v>
      </c>
      <c r="O40" s="8">
        <v>4368</v>
      </c>
      <c r="P40" s="8">
        <v>52</v>
      </c>
      <c r="Q40" s="8">
        <v>128</v>
      </c>
      <c r="R40" s="8">
        <v>3771</v>
      </c>
      <c r="S40" s="8">
        <v>3298</v>
      </c>
      <c r="T40" s="8">
        <v>473</v>
      </c>
      <c r="U40" s="8">
        <v>2743</v>
      </c>
      <c r="V40" s="8">
        <v>2743</v>
      </c>
      <c r="W40" s="8" t="s">
        <v>50</v>
      </c>
      <c r="X40" s="8">
        <v>1028</v>
      </c>
      <c r="Y40" s="8">
        <v>555</v>
      </c>
      <c r="Z40" s="8">
        <v>473</v>
      </c>
    </row>
    <row r="41" spans="2:26" s="19" customFormat="1" ht="16.5" customHeight="1">
      <c r="B41" s="24"/>
      <c r="C41" s="42" t="s">
        <v>32</v>
      </c>
      <c r="D41" s="42"/>
      <c r="E41" s="24"/>
      <c r="F41" s="20">
        <v>33308</v>
      </c>
      <c r="G41" s="8">
        <v>32894</v>
      </c>
      <c r="H41" s="8">
        <v>18321</v>
      </c>
      <c r="I41" s="8">
        <v>14573</v>
      </c>
      <c r="J41" s="8">
        <v>14732</v>
      </c>
      <c r="K41" s="8">
        <v>14717</v>
      </c>
      <c r="L41" s="8">
        <v>15</v>
      </c>
      <c r="M41" s="8">
        <v>18162</v>
      </c>
      <c r="N41" s="8">
        <v>3604</v>
      </c>
      <c r="O41" s="8">
        <v>14558</v>
      </c>
      <c r="P41" s="8">
        <v>33</v>
      </c>
      <c r="Q41" s="8">
        <v>381</v>
      </c>
      <c r="R41" s="8">
        <v>4860</v>
      </c>
      <c r="S41" s="8">
        <v>3226</v>
      </c>
      <c r="T41" s="8">
        <v>1634</v>
      </c>
      <c r="U41" s="8">
        <v>2593</v>
      </c>
      <c r="V41" s="8">
        <v>2591</v>
      </c>
      <c r="W41" s="8">
        <v>2</v>
      </c>
      <c r="X41" s="8">
        <v>2267</v>
      </c>
      <c r="Y41" s="8">
        <v>635</v>
      </c>
      <c r="Z41" s="8">
        <v>1632</v>
      </c>
    </row>
    <row r="42" spans="2:26" s="19" customFormat="1" ht="16.5" customHeight="1">
      <c r="B42" s="24"/>
      <c r="C42" s="42" t="s">
        <v>33</v>
      </c>
      <c r="D42" s="42"/>
      <c r="E42" s="24"/>
      <c r="F42" s="20">
        <v>90553</v>
      </c>
      <c r="G42" s="8">
        <v>88612</v>
      </c>
      <c r="H42" s="8">
        <v>50441</v>
      </c>
      <c r="I42" s="8">
        <v>38171</v>
      </c>
      <c r="J42" s="8">
        <v>46828</v>
      </c>
      <c r="K42" s="8">
        <v>46776</v>
      </c>
      <c r="L42" s="8">
        <v>52</v>
      </c>
      <c r="M42" s="8">
        <v>41784</v>
      </c>
      <c r="N42" s="8">
        <v>3665</v>
      </c>
      <c r="O42" s="8">
        <v>38119</v>
      </c>
      <c r="P42" s="8">
        <v>94</v>
      </c>
      <c r="Q42" s="8">
        <v>1847</v>
      </c>
      <c r="R42" s="8">
        <v>11383</v>
      </c>
      <c r="S42" s="8">
        <v>7624</v>
      </c>
      <c r="T42" s="8">
        <v>3759</v>
      </c>
      <c r="U42" s="8">
        <v>6918</v>
      </c>
      <c r="V42" s="8">
        <v>6915</v>
      </c>
      <c r="W42" s="8">
        <v>3</v>
      </c>
      <c r="X42" s="8">
        <v>4465</v>
      </c>
      <c r="Y42" s="8">
        <v>709</v>
      </c>
      <c r="Z42" s="8">
        <v>3756</v>
      </c>
    </row>
    <row r="43" spans="2:26" s="19" customFormat="1" ht="16.5" customHeight="1">
      <c r="B43" s="24"/>
      <c r="C43" s="42" t="s">
        <v>34</v>
      </c>
      <c r="D43" s="42"/>
      <c r="E43" s="24"/>
      <c r="F43" s="20">
        <v>49651</v>
      </c>
      <c r="G43" s="8">
        <v>48486</v>
      </c>
      <c r="H43" s="8">
        <v>36488</v>
      </c>
      <c r="I43" s="8">
        <v>11998</v>
      </c>
      <c r="J43" s="8">
        <v>27245</v>
      </c>
      <c r="K43" s="8">
        <v>27198</v>
      </c>
      <c r="L43" s="8">
        <v>47</v>
      </c>
      <c r="M43" s="8">
        <v>21241</v>
      </c>
      <c r="N43" s="8">
        <v>990</v>
      </c>
      <c r="O43" s="8">
        <v>11951</v>
      </c>
      <c r="P43" s="8">
        <v>177</v>
      </c>
      <c r="Q43" s="8">
        <v>988</v>
      </c>
      <c r="R43" s="8">
        <v>6624</v>
      </c>
      <c r="S43" s="8">
        <v>5500</v>
      </c>
      <c r="T43" s="8">
        <v>1124</v>
      </c>
      <c r="U43" s="8">
        <v>4041</v>
      </c>
      <c r="V43" s="8">
        <v>4038</v>
      </c>
      <c r="W43" s="8">
        <v>3</v>
      </c>
      <c r="X43" s="8">
        <v>2583</v>
      </c>
      <c r="Y43" s="8">
        <v>1462</v>
      </c>
      <c r="Z43" s="8">
        <v>1121</v>
      </c>
    </row>
    <row r="44" spans="2:26" s="19" customFormat="1" ht="16.5" customHeight="1">
      <c r="B44" s="24"/>
      <c r="C44" s="42" t="s">
        <v>35</v>
      </c>
      <c r="D44" s="42"/>
      <c r="E44" s="24"/>
      <c r="F44" s="20">
        <v>3754</v>
      </c>
      <c r="G44" s="8">
        <v>3651</v>
      </c>
      <c r="H44" s="8">
        <v>2481</v>
      </c>
      <c r="I44" s="8">
        <v>1170</v>
      </c>
      <c r="J44" s="8">
        <v>1817</v>
      </c>
      <c r="K44" s="8">
        <v>1811</v>
      </c>
      <c r="L44" s="8">
        <v>6</v>
      </c>
      <c r="M44" s="8">
        <v>1834</v>
      </c>
      <c r="N44" s="8">
        <v>670</v>
      </c>
      <c r="O44" s="8">
        <v>1164</v>
      </c>
      <c r="P44" s="8">
        <v>22</v>
      </c>
      <c r="Q44" s="8">
        <v>81</v>
      </c>
      <c r="R44" s="8">
        <v>321</v>
      </c>
      <c r="S44" s="8">
        <v>254</v>
      </c>
      <c r="T44" s="8">
        <v>67</v>
      </c>
      <c r="U44" s="8">
        <v>178</v>
      </c>
      <c r="V44" s="8">
        <v>178</v>
      </c>
      <c r="W44" s="8" t="s">
        <v>50</v>
      </c>
      <c r="X44" s="8">
        <v>143</v>
      </c>
      <c r="Y44" s="8">
        <v>76</v>
      </c>
      <c r="Z44" s="8">
        <v>67</v>
      </c>
    </row>
    <row r="45" spans="2:26" s="19" customFormat="1" ht="16.5" customHeight="1">
      <c r="B45" s="24"/>
      <c r="C45" s="42" t="s">
        <v>36</v>
      </c>
      <c r="D45" s="42"/>
      <c r="E45" s="24"/>
      <c r="F45" s="20">
        <v>452</v>
      </c>
      <c r="G45" s="8">
        <v>442</v>
      </c>
      <c r="H45" s="8">
        <v>310</v>
      </c>
      <c r="I45" s="8">
        <v>132</v>
      </c>
      <c r="J45" s="8">
        <v>310</v>
      </c>
      <c r="K45" s="8">
        <v>310</v>
      </c>
      <c r="L45" s="8" t="s">
        <v>50</v>
      </c>
      <c r="M45" s="8">
        <v>132</v>
      </c>
      <c r="N45" s="8" t="s">
        <v>50</v>
      </c>
      <c r="O45" s="8">
        <v>132</v>
      </c>
      <c r="P45" s="8">
        <v>1</v>
      </c>
      <c r="Q45" s="8">
        <v>9</v>
      </c>
      <c r="R45" s="8">
        <v>28</v>
      </c>
      <c r="S45" s="8">
        <v>22</v>
      </c>
      <c r="T45" s="8">
        <v>6</v>
      </c>
      <c r="U45" s="8">
        <v>22</v>
      </c>
      <c r="V45" s="8">
        <v>22</v>
      </c>
      <c r="W45" s="8" t="s">
        <v>50</v>
      </c>
      <c r="X45" s="8">
        <v>6</v>
      </c>
      <c r="Y45" s="8" t="s">
        <v>50</v>
      </c>
      <c r="Z45" s="8">
        <v>6</v>
      </c>
    </row>
    <row r="46" spans="2:26" s="19" customFormat="1" ht="16.5" customHeight="1">
      <c r="B46" s="24"/>
      <c r="C46" s="42" t="s">
        <v>37</v>
      </c>
      <c r="D46" s="42"/>
      <c r="E46" s="24"/>
      <c r="F46" s="20">
        <v>46974</v>
      </c>
      <c r="G46" s="8">
        <v>45702</v>
      </c>
      <c r="H46" s="8">
        <v>34562</v>
      </c>
      <c r="I46" s="8">
        <v>11140</v>
      </c>
      <c r="J46" s="8">
        <v>28592</v>
      </c>
      <c r="K46" s="8">
        <v>28557</v>
      </c>
      <c r="L46" s="8">
        <v>35</v>
      </c>
      <c r="M46" s="8">
        <v>17110</v>
      </c>
      <c r="N46" s="8">
        <v>6005</v>
      </c>
      <c r="O46" s="8">
        <v>11105</v>
      </c>
      <c r="P46" s="8">
        <v>103</v>
      </c>
      <c r="Q46" s="8">
        <v>1169</v>
      </c>
      <c r="R46" s="8">
        <v>6887</v>
      </c>
      <c r="S46" s="8">
        <v>5802</v>
      </c>
      <c r="T46" s="8">
        <v>1085</v>
      </c>
      <c r="U46" s="8">
        <v>4659</v>
      </c>
      <c r="V46" s="8">
        <v>4657</v>
      </c>
      <c r="W46" s="8">
        <v>2</v>
      </c>
      <c r="X46" s="8">
        <v>2228</v>
      </c>
      <c r="Y46" s="8">
        <v>1145</v>
      </c>
      <c r="Z46" s="8">
        <v>1083</v>
      </c>
    </row>
    <row r="47" spans="2:26" s="19" customFormat="1" ht="16.5" customHeight="1">
      <c r="B47" s="24"/>
      <c r="C47" s="42" t="s">
        <v>38</v>
      </c>
      <c r="D47" s="42"/>
      <c r="E47" s="24"/>
      <c r="F47" s="20">
        <v>54757</v>
      </c>
      <c r="G47" s="8">
        <v>53794</v>
      </c>
      <c r="H47" s="8">
        <v>35561</v>
      </c>
      <c r="I47" s="8">
        <v>48233</v>
      </c>
      <c r="J47" s="8">
        <v>21714</v>
      </c>
      <c r="K47" s="8">
        <v>31677</v>
      </c>
      <c r="L47" s="8">
        <v>37</v>
      </c>
      <c r="M47" s="8">
        <v>22080</v>
      </c>
      <c r="N47" s="8">
        <v>3884</v>
      </c>
      <c r="O47" s="8">
        <v>18196</v>
      </c>
      <c r="P47" s="8">
        <v>53</v>
      </c>
      <c r="Q47" s="8">
        <v>910</v>
      </c>
      <c r="R47" s="8">
        <v>7267</v>
      </c>
      <c r="S47" s="8">
        <v>5505</v>
      </c>
      <c r="T47" s="8">
        <v>1762</v>
      </c>
      <c r="U47" s="8">
        <v>4858</v>
      </c>
      <c r="V47" s="8">
        <v>4855</v>
      </c>
      <c r="W47" s="8">
        <v>3</v>
      </c>
      <c r="X47" s="8">
        <v>2409</v>
      </c>
      <c r="Y47" s="8">
        <v>650</v>
      </c>
      <c r="Z47" s="8">
        <v>1759</v>
      </c>
    </row>
    <row r="48" spans="2:27" s="19" customFormat="1" ht="16.5" customHeight="1">
      <c r="B48" s="24"/>
      <c r="C48" s="42" t="s">
        <v>39</v>
      </c>
      <c r="D48" s="42"/>
      <c r="E48" s="24"/>
      <c r="F48" s="20">
        <v>98963</v>
      </c>
      <c r="G48" s="8">
        <v>94985</v>
      </c>
      <c r="H48" s="8">
        <v>36601</v>
      </c>
      <c r="I48" s="8">
        <v>58384</v>
      </c>
      <c r="J48" s="8">
        <v>31439</v>
      </c>
      <c r="K48" s="8">
        <v>31394</v>
      </c>
      <c r="L48" s="8">
        <v>45</v>
      </c>
      <c r="M48" s="8">
        <v>63546</v>
      </c>
      <c r="N48" s="8">
        <v>5207</v>
      </c>
      <c r="O48" s="8">
        <v>58339</v>
      </c>
      <c r="P48" s="8">
        <v>2</v>
      </c>
      <c r="Q48" s="8">
        <v>3976</v>
      </c>
      <c r="R48" s="8">
        <v>8802</v>
      </c>
      <c r="S48" s="8">
        <v>3752</v>
      </c>
      <c r="T48" s="8">
        <v>5050</v>
      </c>
      <c r="U48" s="8">
        <v>3034</v>
      </c>
      <c r="V48" s="8">
        <v>3034</v>
      </c>
      <c r="W48" s="8" t="s">
        <v>50</v>
      </c>
      <c r="X48" s="8">
        <v>5768</v>
      </c>
      <c r="Y48" s="8">
        <v>718</v>
      </c>
      <c r="Z48" s="8">
        <v>5050</v>
      </c>
      <c r="AA48" s="19" t="s">
        <v>40</v>
      </c>
    </row>
    <row r="49" spans="2:26" s="19" customFormat="1" ht="16.5" customHeight="1">
      <c r="B49" s="24"/>
      <c r="C49" s="42" t="s">
        <v>41</v>
      </c>
      <c r="D49" s="42"/>
      <c r="E49" s="24"/>
      <c r="F49" s="20">
        <v>82961</v>
      </c>
      <c r="G49" s="8">
        <v>80143</v>
      </c>
      <c r="H49" s="8">
        <v>27055</v>
      </c>
      <c r="I49" s="8">
        <v>53088</v>
      </c>
      <c r="J49" s="8">
        <v>23234</v>
      </c>
      <c r="K49" s="8">
        <v>23087</v>
      </c>
      <c r="L49" s="8">
        <v>147</v>
      </c>
      <c r="M49" s="8">
        <v>56909</v>
      </c>
      <c r="N49" s="8">
        <v>3968</v>
      </c>
      <c r="O49" s="8">
        <v>52941</v>
      </c>
      <c r="P49" s="8">
        <v>2</v>
      </c>
      <c r="Q49" s="8">
        <v>2816</v>
      </c>
      <c r="R49" s="8">
        <v>8224</v>
      </c>
      <c r="S49" s="8">
        <v>3293</v>
      </c>
      <c r="T49" s="8">
        <v>4931</v>
      </c>
      <c r="U49" s="8">
        <v>2821</v>
      </c>
      <c r="V49" s="8">
        <v>2820</v>
      </c>
      <c r="W49" s="8">
        <v>1</v>
      </c>
      <c r="X49" s="8">
        <v>5403</v>
      </c>
      <c r="Y49" s="8">
        <v>473</v>
      </c>
      <c r="Z49" s="8">
        <v>4930</v>
      </c>
    </row>
    <row r="50" spans="2:26" ht="10.5" customHeight="1">
      <c r="B50" s="24"/>
      <c r="C50" s="24"/>
      <c r="D50" s="24"/>
      <c r="E50" s="24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3:6" ht="5.25" customHeight="1" thickBot="1">
      <c r="C51" s="44"/>
      <c r="D51" s="44"/>
      <c r="F51" s="25"/>
    </row>
    <row r="52" spans="1:26" ht="13.5">
      <c r="A52" s="26" t="s">
        <v>49</v>
      </c>
      <c r="B52" s="27"/>
      <c r="C52" s="27"/>
      <c r="D52" s="27"/>
      <c r="E52" s="27"/>
      <c r="F52" s="27"/>
      <c r="G52" s="2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3:4" ht="13.5">
      <c r="C53" s="44"/>
      <c r="D53" s="44"/>
    </row>
    <row r="55" spans="6:26" ht="13.5">
      <c r="F55" s="2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6:26" ht="13.5">
      <c r="F56" s="2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6:26" ht="13.5">
      <c r="F57" s="2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6:26" ht="13.5">
      <c r="F58" s="2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6:26" ht="13.5">
      <c r="F59" s="2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6:26" ht="13.5">
      <c r="F60" s="2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6:26" ht="13.5">
      <c r="F61" s="2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6:26" ht="13.5">
      <c r="F62" s="2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6:26" ht="13.5">
      <c r="F63" s="2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6:26" ht="13.5">
      <c r="F64" s="2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6:26" ht="13.5">
      <c r="F65" s="2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6:26" ht="13.5">
      <c r="F66" s="2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6:26" ht="13.5">
      <c r="F67" s="2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6:26" ht="13.5">
      <c r="F68" s="2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3.5">
      <c r="F69" s="29"/>
    </row>
    <row r="70" ht="13.5">
      <c r="F70" s="29"/>
    </row>
    <row r="71" ht="13.5">
      <c r="F71" s="29"/>
    </row>
    <row r="72" ht="13.5">
      <c r="F72" s="29"/>
    </row>
    <row r="73" ht="13.5">
      <c r="F73" s="29"/>
    </row>
    <row r="74" ht="13.5">
      <c r="F74" s="29"/>
    </row>
    <row r="75" ht="13.5">
      <c r="F75" s="29"/>
    </row>
    <row r="76" ht="13.5">
      <c r="F76" s="29"/>
    </row>
    <row r="77" ht="13.5">
      <c r="F77" s="29"/>
    </row>
    <row r="78" ht="13.5">
      <c r="F78" s="29"/>
    </row>
    <row r="79" ht="13.5">
      <c r="F79" s="29"/>
    </row>
    <row r="80" ht="13.5">
      <c r="F80" s="29"/>
    </row>
    <row r="81" ht="13.5">
      <c r="F81" s="29"/>
    </row>
    <row r="82" ht="13.5">
      <c r="F82" s="29"/>
    </row>
    <row r="83" ht="13.5">
      <c r="F83" s="29"/>
    </row>
    <row r="84" ht="13.5">
      <c r="F84" s="29"/>
    </row>
    <row r="85" ht="13.5">
      <c r="F85" s="29"/>
    </row>
    <row r="86" ht="13.5">
      <c r="F86" s="29"/>
    </row>
    <row r="87" ht="13.5">
      <c r="F87" s="29"/>
    </row>
    <row r="88" ht="13.5">
      <c r="F88" s="29"/>
    </row>
    <row r="89" ht="13.5">
      <c r="F89" s="29"/>
    </row>
    <row r="90" ht="13.5">
      <c r="F90" s="29"/>
    </row>
    <row r="91" ht="13.5">
      <c r="F91" s="29"/>
    </row>
  </sheetData>
  <mergeCells count="51">
    <mergeCell ref="B13:D13"/>
    <mergeCell ref="C39:D39"/>
    <mergeCell ref="C40:D40"/>
    <mergeCell ref="C45:D45"/>
    <mergeCell ref="C33:D33"/>
    <mergeCell ref="C34:D34"/>
    <mergeCell ref="C36:D36"/>
    <mergeCell ref="C37:D37"/>
    <mergeCell ref="C38:D38"/>
    <mergeCell ref="C35:D35"/>
    <mergeCell ref="C41:D41"/>
    <mergeCell ref="C42:D42"/>
    <mergeCell ref="C43:D43"/>
    <mergeCell ref="C44:D44"/>
    <mergeCell ref="C53:D53"/>
    <mergeCell ref="C46:D46"/>
    <mergeCell ref="C47:D47"/>
    <mergeCell ref="C48:D48"/>
    <mergeCell ref="C51:D51"/>
    <mergeCell ref="C49:D49"/>
    <mergeCell ref="C31:D31"/>
    <mergeCell ref="C20:D20"/>
    <mergeCell ref="C21:D21"/>
    <mergeCell ref="C22:D22"/>
    <mergeCell ref="C23:D23"/>
    <mergeCell ref="C24:D24"/>
    <mergeCell ref="C25:D25"/>
    <mergeCell ref="C26:D26"/>
    <mergeCell ref="C28:D28"/>
    <mergeCell ref="C30:D30"/>
    <mergeCell ref="C19:D19"/>
    <mergeCell ref="C29:D29"/>
    <mergeCell ref="B15:D15"/>
    <mergeCell ref="C18:D18"/>
    <mergeCell ref="B16:D16"/>
    <mergeCell ref="C27:D27"/>
    <mergeCell ref="B10:D10"/>
    <mergeCell ref="B11:D11"/>
    <mergeCell ref="B12:D12"/>
    <mergeCell ref="R4:T6"/>
    <mergeCell ref="A4:E7"/>
    <mergeCell ref="F4:F7"/>
    <mergeCell ref="G5:G7"/>
    <mergeCell ref="B9:D9"/>
    <mergeCell ref="A1:Z1"/>
    <mergeCell ref="U5:U7"/>
    <mergeCell ref="X5:X7"/>
    <mergeCell ref="J6:J7"/>
    <mergeCell ref="M6:M7"/>
    <mergeCell ref="P5:P7"/>
    <mergeCell ref="Q5:Q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2010-02-22T08:08:14Z</cp:lastPrinted>
  <dcterms:created xsi:type="dcterms:W3CDTF">2001-03-28T02:34:02Z</dcterms:created>
  <dcterms:modified xsi:type="dcterms:W3CDTF">2010-04-30T06:36:00Z</dcterms:modified>
  <cp:category/>
  <cp:version/>
  <cp:contentType/>
  <cp:contentStatus/>
</cp:coreProperties>
</file>