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8-139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<sst xmlns="http://schemas.openxmlformats.org/spreadsheetml/2006/main" count="103" uniqueCount="53">
  <si>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区分</t>
  </si>
  <si>
    <t>従業者数</t>
  </si>
  <si>
    <t>現金給与総額</t>
  </si>
  <si>
    <t>原材料使用額等</t>
  </si>
  <si>
    <t>製造品出荷額等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</si>
  <si>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</si>
  <si>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</si>
  <si>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</si>
  <si>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</si>
  <si>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</si>
  <si>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</si>
  <si>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</si>
  <si>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</si>
  <si>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</si>
  <si>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</si>
  <si>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</si>
  <si>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</si>
  <si>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</si>
  <si>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</si>
  <si>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</si>
  <si>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</si>
  <si>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</si>
  <si>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</si>
  <si>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</si>
  <si>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</si>
  <si>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</si>
  <si>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</si>
  <si>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</si>
  <si>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</si>
  <si>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</si>
  <si>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</si>
  <si>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</si>
  <si>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</si>
  <si>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</si>
  <si>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</si>
  <si>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</si>
  <si>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資料：県統計課「工業統計調査」</t>
  </si>
  <si>
    <t>軽工業</t>
  </si>
  <si>
    <t>重化学工業</t>
  </si>
  <si>
    <t>内国消費税額</t>
  </si>
  <si>
    <t>繊維工業</t>
  </si>
  <si>
    <t>木材・木製品製造業</t>
  </si>
  <si>
    <t>非鉄金属製造業</t>
  </si>
  <si>
    <t>-</t>
  </si>
  <si>
    <t>X</t>
  </si>
  <si>
    <t>なめしかわ・同製品・毛皮製造業</t>
  </si>
  <si>
    <t>-</t>
  </si>
  <si>
    <t>事業所数</t>
  </si>
  <si>
    <t>総計</t>
  </si>
  <si>
    <t xml:space="preserve"> 81．産業中分類別、経営組織別事業所数、従業者数、製造品出荷額等</t>
  </si>
  <si>
    <t>-</t>
  </si>
  <si>
    <t>-</t>
  </si>
  <si>
    <t>〈４人以上〉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</si>
</sst>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distributed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10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8" fontId="4" fillId="0" borderId="6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140" zoomScaleNormal="140" workbookViewId="0" topLeftCell="A1">
      <selection activeCell="A4" sqref="A4:C7"/>
    </sheetView>
  </sheetViews>
  <sheetFormatPr defaultColWidth="9.00390625" defaultRowHeight="13.5"/>
  <cols>
    <col min="1" max="1" width="0.875" style="1" customWidth="1"/>
    <col min="2" max="2" width="17.375" style="1" customWidth="1"/>
    <col min="3" max="3" width="0.74609375" style="1" customWidth="1"/>
    <col min="4" max="14" width="6.00390625" style="1" customWidth="1"/>
    <col min="15" max="21" width="10.125" style="1" customWidth="1"/>
    <col min="22" max="16384" width="9.00390625" style="1" customWidth="1"/>
  </cols>
  <sheetData>
    <row r="1" spans="1:21" ht="21" customHeight="1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3.5" customHeight="1" thickBot="1">
      <c r="A3" s="55" t="s">
        <v>52</v>
      </c>
      <c r="T3" s="21">
        <v>30316</v>
      </c>
      <c r="U3" s="21"/>
    </row>
    <row r="4" spans="1:21" ht="10.5" customHeight="1" thickTop="1">
      <c r="A4" s="36" t="s">
        <v>0</v>
      </c>
      <c r="B4" s="37"/>
      <c r="C4" s="38"/>
      <c r="D4" s="22" t="s">
        <v>47</v>
      </c>
      <c r="E4" s="23"/>
      <c r="F4" s="23"/>
      <c r="G4" s="24"/>
      <c r="H4" s="22" t="s">
        <v>1</v>
      </c>
      <c r="I4" s="23"/>
      <c r="J4" s="23"/>
      <c r="K4" s="23"/>
      <c r="L4" s="23"/>
      <c r="M4" s="23"/>
      <c r="N4" s="24"/>
      <c r="O4" s="36" t="s">
        <v>2</v>
      </c>
      <c r="P4" s="52" t="s">
        <v>3</v>
      </c>
      <c r="Q4" s="43" t="s">
        <v>4</v>
      </c>
      <c r="R4" s="36"/>
      <c r="S4" s="36"/>
      <c r="T4" s="44"/>
      <c r="U4" s="43" t="s">
        <v>39</v>
      </c>
    </row>
    <row r="5" spans="1:21" ht="5.25" customHeight="1">
      <c r="A5" s="39"/>
      <c r="B5" s="39"/>
      <c r="C5" s="40"/>
      <c r="D5" s="31" t="s">
        <v>5</v>
      </c>
      <c r="E5" s="31" t="s">
        <v>6</v>
      </c>
      <c r="F5" s="25" t="s">
        <v>7</v>
      </c>
      <c r="G5" s="28" t="s">
        <v>8</v>
      </c>
      <c r="H5" s="31" t="s">
        <v>5</v>
      </c>
      <c r="I5" s="31" t="s">
        <v>9</v>
      </c>
      <c r="J5" s="34"/>
      <c r="K5" s="34"/>
      <c r="L5" s="25" t="s">
        <v>10</v>
      </c>
      <c r="M5" s="34"/>
      <c r="N5" s="49"/>
      <c r="O5" s="51"/>
      <c r="P5" s="53"/>
      <c r="Q5" s="45"/>
      <c r="R5" s="46"/>
      <c r="S5" s="46"/>
      <c r="T5" s="47"/>
      <c r="U5" s="48"/>
    </row>
    <row r="6" spans="1:21" ht="5.25" customHeight="1">
      <c r="A6" s="39"/>
      <c r="B6" s="39"/>
      <c r="C6" s="40"/>
      <c r="D6" s="32"/>
      <c r="E6" s="32"/>
      <c r="F6" s="26"/>
      <c r="G6" s="29"/>
      <c r="H6" s="32"/>
      <c r="I6" s="33"/>
      <c r="J6" s="35"/>
      <c r="K6" s="35"/>
      <c r="L6" s="33"/>
      <c r="M6" s="35"/>
      <c r="N6" s="50"/>
      <c r="O6" s="51"/>
      <c r="P6" s="53"/>
      <c r="Q6" s="48" t="s">
        <v>11</v>
      </c>
      <c r="R6" s="48" t="s">
        <v>12</v>
      </c>
      <c r="S6" s="48" t="s">
        <v>13</v>
      </c>
      <c r="T6" s="48" t="s">
        <v>14</v>
      </c>
      <c r="U6" s="48"/>
    </row>
    <row r="7" spans="1:21" ht="10.5" customHeight="1">
      <c r="A7" s="41"/>
      <c r="B7" s="41"/>
      <c r="C7" s="42"/>
      <c r="D7" s="33"/>
      <c r="E7" s="33"/>
      <c r="F7" s="27"/>
      <c r="G7" s="30"/>
      <c r="H7" s="33"/>
      <c r="I7" s="2" t="s">
        <v>15</v>
      </c>
      <c r="J7" s="2" t="s">
        <v>16</v>
      </c>
      <c r="K7" s="2" t="s">
        <v>17</v>
      </c>
      <c r="L7" s="2" t="s">
        <v>15</v>
      </c>
      <c r="M7" s="2" t="s">
        <v>16</v>
      </c>
      <c r="N7" s="2" t="s">
        <v>17</v>
      </c>
      <c r="O7" s="46"/>
      <c r="P7" s="54"/>
      <c r="Q7" s="45"/>
      <c r="R7" s="45"/>
      <c r="S7" s="45"/>
      <c r="T7" s="45"/>
      <c r="U7" s="45"/>
    </row>
    <row r="8" spans="4:21" ht="9.75" customHeight="1">
      <c r="D8" s="14"/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3" t="s">
        <v>18</v>
      </c>
      <c r="N8" s="3" t="s">
        <v>18</v>
      </c>
      <c r="O8" s="3" t="s">
        <v>19</v>
      </c>
      <c r="P8" s="3" t="s">
        <v>19</v>
      </c>
      <c r="Q8" s="3" t="s">
        <v>19</v>
      </c>
      <c r="R8" s="3" t="s">
        <v>19</v>
      </c>
      <c r="S8" s="3" t="s">
        <v>19</v>
      </c>
      <c r="T8" s="3" t="s">
        <v>19</v>
      </c>
      <c r="U8" s="3" t="s">
        <v>19</v>
      </c>
    </row>
    <row r="9" spans="2:21" s="4" customFormat="1" ht="9.75" customHeight="1">
      <c r="B9" s="5" t="s">
        <v>48</v>
      </c>
      <c r="D9" s="15">
        <f>SUM(D13:D17,D19:D23,D25:D29,D31:D35)</f>
        <v>12123</v>
      </c>
      <c r="E9" s="16">
        <f>SUM(E13:E17,E19:E23,E25:E29,E31:E35)</f>
        <v>6185</v>
      </c>
      <c r="F9" s="16">
        <f>SUM(F13:F17,F19:F23,F25:F29,F31:F35)</f>
        <v>229</v>
      </c>
      <c r="G9" s="16">
        <f>SUM(G13:G17,G19:G23,G25:G29,G31:G35)</f>
        <v>5709</v>
      </c>
      <c r="H9" s="13">
        <f>SUM(H13:H17,H19:H23,H25:H29,H31:H35)</f>
        <v>231087</v>
      </c>
      <c r="I9" s="13">
        <f>SUM(J9:K9)</f>
        <v>221264</v>
      </c>
      <c r="J9" s="16">
        <v>125134</v>
      </c>
      <c r="K9" s="16">
        <v>96130</v>
      </c>
      <c r="L9" s="13">
        <f>SUM(M9:N9)</f>
        <v>9823</v>
      </c>
      <c r="M9" s="16">
        <v>6029</v>
      </c>
      <c r="N9" s="16">
        <v>3794</v>
      </c>
      <c r="O9" s="16">
        <f aca="true" t="shared" si="0" ref="O9:T9">SUM(O13:O17,O19:O23,O25:O29,O31:O35)</f>
        <v>54024186</v>
      </c>
      <c r="P9" s="16">
        <f t="shared" si="0"/>
        <v>210941606</v>
      </c>
      <c r="Q9" s="16">
        <f t="shared" si="0"/>
        <v>349798583</v>
      </c>
      <c r="R9" s="16">
        <f t="shared" si="0"/>
        <v>323523983</v>
      </c>
      <c r="S9" s="16">
        <f t="shared" si="0"/>
        <v>25792170</v>
      </c>
      <c r="T9" s="16">
        <f t="shared" si="0"/>
        <v>482430</v>
      </c>
      <c r="U9" s="16">
        <f>SUM(U10:U11)</f>
        <v>1845442</v>
      </c>
    </row>
    <row r="10" spans="2:21" s="4" customFormat="1" ht="9.75" customHeight="1">
      <c r="B10" s="5" t="s">
        <v>37</v>
      </c>
      <c r="D10" s="15">
        <f>SUM(E10:G10)</f>
        <v>9257</v>
      </c>
      <c r="E10" s="13">
        <v>4419</v>
      </c>
      <c r="F10" s="13">
        <v>212</v>
      </c>
      <c r="G10" s="13">
        <v>4626</v>
      </c>
      <c r="H10" s="13">
        <f>SUM(I10,L10)</f>
        <v>150446</v>
      </c>
      <c r="I10" s="13">
        <f>SUM(J10:K10)</f>
        <v>142412</v>
      </c>
      <c r="J10" s="13">
        <v>71606</v>
      </c>
      <c r="K10" s="13">
        <v>70806</v>
      </c>
      <c r="L10" s="13">
        <f aca="true" t="shared" si="1" ref="L10:L35">SUM(M10:N10)</f>
        <v>8034</v>
      </c>
      <c r="M10" s="13">
        <v>4892</v>
      </c>
      <c r="N10" s="13">
        <v>3142</v>
      </c>
      <c r="O10" s="13">
        <v>31777871</v>
      </c>
      <c r="P10" s="13">
        <v>123910966</v>
      </c>
      <c r="Q10" s="13">
        <v>203344769</v>
      </c>
      <c r="R10" s="13">
        <v>185473759</v>
      </c>
      <c r="S10" s="13">
        <v>17799281</v>
      </c>
      <c r="T10" s="13">
        <v>71129</v>
      </c>
      <c r="U10" s="13">
        <v>396231</v>
      </c>
    </row>
    <row r="11" spans="2:21" s="4" customFormat="1" ht="9.75" customHeight="1">
      <c r="B11" s="5" t="s">
        <v>38</v>
      </c>
      <c r="D11" s="15">
        <f>SUM(E11:G11)</f>
        <v>2866</v>
      </c>
      <c r="E11" s="13">
        <v>1766</v>
      </c>
      <c r="F11" s="13">
        <v>17</v>
      </c>
      <c r="G11" s="13">
        <v>1083</v>
      </c>
      <c r="H11" s="13">
        <f>SUM(I11,L11)</f>
        <v>80641</v>
      </c>
      <c r="I11" s="13">
        <f>SUM(J11:K11)</f>
        <v>78852</v>
      </c>
      <c r="J11" s="13">
        <v>53528</v>
      </c>
      <c r="K11" s="13">
        <v>25324</v>
      </c>
      <c r="L11" s="13">
        <f t="shared" si="1"/>
        <v>1789</v>
      </c>
      <c r="M11" s="13">
        <v>1137</v>
      </c>
      <c r="N11" s="13">
        <v>652</v>
      </c>
      <c r="O11" s="13">
        <v>22246315</v>
      </c>
      <c r="P11" s="13">
        <v>87030640</v>
      </c>
      <c r="Q11" s="13">
        <v>146453814</v>
      </c>
      <c r="R11" s="13">
        <v>138050224</v>
      </c>
      <c r="S11" s="13">
        <v>7992889</v>
      </c>
      <c r="T11" s="13">
        <v>410701</v>
      </c>
      <c r="U11" s="13">
        <v>1449211</v>
      </c>
    </row>
    <row r="12" spans="2:21" s="6" customFormat="1" ht="6" customHeight="1">
      <c r="B12" s="7"/>
      <c r="D12" s="1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s="6" customFormat="1" ht="9.75" customHeight="1">
      <c r="B13" s="7" t="s">
        <v>20</v>
      </c>
      <c r="D13" s="17">
        <f>SUM(E13:G13)</f>
        <v>926</v>
      </c>
      <c r="E13" s="8">
        <v>523</v>
      </c>
      <c r="F13" s="8">
        <v>56</v>
      </c>
      <c r="G13" s="8">
        <v>347</v>
      </c>
      <c r="H13" s="8">
        <f>SUM(I13,L13)</f>
        <v>15031</v>
      </c>
      <c r="I13" s="8">
        <f aca="true" t="shared" si="2" ref="I13:I35">SUM(J13:K13)</f>
        <v>14395</v>
      </c>
      <c r="J13" s="8">
        <v>6350</v>
      </c>
      <c r="K13" s="8">
        <v>8045</v>
      </c>
      <c r="L13" s="8">
        <f t="shared" si="1"/>
        <v>636</v>
      </c>
      <c r="M13" s="8">
        <v>394</v>
      </c>
      <c r="N13" s="8">
        <v>242</v>
      </c>
      <c r="O13" s="8">
        <v>2875289</v>
      </c>
      <c r="P13" s="8">
        <v>17558682</v>
      </c>
      <c r="Q13" s="8">
        <f>SUM(R13:T13)</f>
        <v>25644769</v>
      </c>
      <c r="R13" s="8">
        <v>25433273</v>
      </c>
      <c r="S13" s="8">
        <v>211496</v>
      </c>
      <c r="T13" s="8" t="s">
        <v>50</v>
      </c>
      <c r="U13" s="8">
        <v>391712</v>
      </c>
    </row>
    <row r="14" spans="2:21" s="6" customFormat="1" ht="9.75" customHeight="1">
      <c r="B14" s="12" t="s">
        <v>40</v>
      </c>
      <c r="D14" s="17">
        <f>SUM(E14:G14)</f>
        <v>952</v>
      </c>
      <c r="E14" s="8">
        <v>528</v>
      </c>
      <c r="F14" s="8">
        <v>17</v>
      </c>
      <c r="G14" s="8">
        <v>407</v>
      </c>
      <c r="H14" s="8">
        <f aca="true" t="shared" si="3" ref="H14:H35">SUM(I14,L14)</f>
        <v>23731</v>
      </c>
      <c r="I14" s="8">
        <f t="shared" si="2"/>
        <v>22847</v>
      </c>
      <c r="J14" s="8">
        <v>10097</v>
      </c>
      <c r="K14" s="8">
        <v>12750</v>
      </c>
      <c r="L14" s="8">
        <f t="shared" si="1"/>
        <v>884</v>
      </c>
      <c r="M14" s="8">
        <v>490</v>
      </c>
      <c r="N14" s="8">
        <v>394</v>
      </c>
      <c r="O14" s="8">
        <v>5228118</v>
      </c>
      <c r="P14" s="8">
        <v>24800399</v>
      </c>
      <c r="Q14" s="8">
        <f>SUM(R14:T14)</f>
        <v>35896959</v>
      </c>
      <c r="R14" s="8">
        <v>29322134</v>
      </c>
      <c r="S14" s="8">
        <v>6574650</v>
      </c>
      <c r="T14" s="8">
        <v>175</v>
      </c>
      <c r="U14" s="8" t="s">
        <v>50</v>
      </c>
    </row>
    <row r="15" spans="2:21" s="6" customFormat="1" ht="9.75" customHeight="1">
      <c r="B15" s="9" t="s">
        <v>21</v>
      </c>
      <c r="D15" s="17">
        <f aca="true" t="shared" si="4" ref="D15:D35">SUM(E15:G15)</f>
        <v>1960</v>
      </c>
      <c r="E15" s="8">
        <v>658</v>
      </c>
      <c r="F15" s="8">
        <v>66</v>
      </c>
      <c r="G15" s="8">
        <v>1236</v>
      </c>
      <c r="H15" s="8">
        <f t="shared" si="3"/>
        <v>23920</v>
      </c>
      <c r="I15" s="8">
        <f t="shared" si="2"/>
        <v>21900</v>
      </c>
      <c r="J15" s="8">
        <v>5500</v>
      </c>
      <c r="K15" s="8">
        <v>16400</v>
      </c>
      <c r="L15" s="8">
        <f t="shared" si="1"/>
        <v>2020</v>
      </c>
      <c r="M15" s="8">
        <v>1184</v>
      </c>
      <c r="N15" s="8">
        <v>836</v>
      </c>
      <c r="O15" s="8">
        <v>3736788</v>
      </c>
      <c r="P15" s="8">
        <v>12059869</v>
      </c>
      <c r="Q15" s="8">
        <f>SUM(R15:T15)</f>
        <v>20218168</v>
      </c>
      <c r="R15" s="8">
        <v>12972544</v>
      </c>
      <c r="S15" s="8">
        <v>7242436</v>
      </c>
      <c r="T15" s="8">
        <v>3188</v>
      </c>
      <c r="U15" s="8" t="s">
        <v>50</v>
      </c>
    </row>
    <row r="16" spans="2:21" s="6" customFormat="1" ht="9.75" customHeight="1">
      <c r="B16" s="12" t="s">
        <v>41</v>
      </c>
      <c r="D16" s="17">
        <f t="shared" si="4"/>
        <v>879</v>
      </c>
      <c r="E16" s="8">
        <v>488</v>
      </c>
      <c r="F16" s="8">
        <v>17</v>
      </c>
      <c r="G16" s="8">
        <v>374</v>
      </c>
      <c r="H16" s="8">
        <f t="shared" si="3"/>
        <v>9309</v>
      </c>
      <c r="I16" s="8">
        <f t="shared" si="2"/>
        <v>8702</v>
      </c>
      <c r="J16" s="8">
        <v>5707</v>
      </c>
      <c r="K16" s="8">
        <v>2995</v>
      </c>
      <c r="L16" s="8">
        <f t="shared" si="1"/>
        <v>607</v>
      </c>
      <c r="M16" s="8">
        <v>408</v>
      </c>
      <c r="N16" s="8">
        <v>199</v>
      </c>
      <c r="O16" s="8">
        <v>1839885</v>
      </c>
      <c r="P16" s="8">
        <v>7343142</v>
      </c>
      <c r="Q16" s="8">
        <f>SUM(R16:T16)</f>
        <v>11398300</v>
      </c>
      <c r="R16" s="8">
        <v>11012813</v>
      </c>
      <c r="S16" s="8">
        <v>355104</v>
      </c>
      <c r="T16" s="8">
        <v>30383</v>
      </c>
      <c r="U16" s="8" t="s">
        <v>51</v>
      </c>
    </row>
    <row r="17" spans="2:21" s="6" customFormat="1" ht="9.75" customHeight="1">
      <c r="B17" s="7" t="s">
        <v>22</v>
      </c>
      <c r="D17" s="17">
        <f t="shared" si="4"/>
        <v>534</v>
      </c>
      <c r="E17" s="8">
        <v>245</v>
      </c>
      <c r="F17" s="8">
        <v>8</v>
      </c>
      <c r="G17" s="8">
        <v>281</v>
      </c>
      <c r="H17" s="8">
        <f>SUM(I17,L17)</f>
        <v>9500</v>
      </c>
      <c r="I17" s="8">
        <f t="shared" si="2"/>
        <v>9029</v>
      </c>
      <c r="J17" s="8">
        <v>5821</v>
      </c>
      <c r="K17" s="8">
        <v>3208</v>
      </c>
      <c r="L17" s="8">
        <f t="shared" si="1"/>
        <v>471</v>
      </c>
      <c r="M17" s="8">
        <v>301</v>
      </c>
      <c r="N17" s="8">
        <v>170</v>
      </c>
      <c r="O17" s="8">
        <v>2011420</v>
      </c>
      <c r="P17" s="8">
        <v>7428737</v>
      </c>
      <c r="Q17" s="8">
        <f>SUM(R17:T17)</f>
        <v>12388878</v>
      </c>
      <c r="R17" s="8">
        <v>12111405</v>
      </c>
      <c r="S17" s="8">
        <v>275023</v>
      </c>
      <c r="T17" s="8">
        <v>2450</v>
      </c>
      <c r="U17" s="8">
        <v>1618</v>
      </c>
    </row>
    <row r="18" spans="2:21" s="6" customFormat="1" ht="6" customHeight="1">
      <c r="B18" s="7"/>
      <c r="D18" s="1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 s="6" customFormat="1" ht="9.75" customHeight="1">
      <c r="B19" s="7" t="s">
        <v>23</v>
      </c>
      <c r="D19" s="17">
        <f t="shared" si="4"/>
        <v>435</v>
      </c>
      <c r="E19" s="8">
        <v>265</v>
      </c>
      <c r="F19" s="8">
        <v>5</v>
      </c>
      <c r="G19" s="8">
        <v>165</v>
      </c>
      <c r="H19" s="8">
        <f t="shared" si="3"/>
        <v>8663</v>
      </c>
      <c r="I19" s="8">
        <f t="shared" si="2"/>
        <v>8388</v>
      </c>
      <c r="J19" s="8">
        <v>5517</v>
      </c>
      <c r="K19" s="8">
        <v>2871</v>
      </c>
      <c r="L19" s="8">
        <f t="shared" si="1"/>
        <v>275</v>
      </c>
      <c r="M19" s="8">
        <v>164</v>
      </c>
      <c r="N19" s="8">
        <v>111</v>
      </c>
      <c r="O19" s="8">
        <v>2362324</v>
      </c>
      <c r="P19" s="8">
        <v>10870201</v>
      </c>
      <c r="Q19" s="8">
        <f>SUM(R19:T19)</f>
        <v>17524815</v>
      </c>
      <c r="R19" s="8">
        <v>17152587</v>
      </c>
      <c r="S19" s="8">
        <v>347860</v>
      </c>
      <c r="T19" s="8">
        <v>24368</v>
      </c>
      <c r="U19" s="8" t="s">
        <v>43</v>
      </c>
    </row>
    <row r="20" spans="2:21" s="6" customFormat="1" ht="9.75" customHeight="1">
      <c r="B20" s="7" t="s">
        <v>24</v>
      </c>
      <c r="D20" s="17">
        <f t="shared" si="4"/>
        <v>353</v>
      </c>
      <c r="E20" s="8">
        <v>210</v>
      </c>
      <c r="F20" s="8">
        <v>5</v>
      </c>
      <c r="G20" s="8">
        <v>138</v>
      </c>
      <c r="H20" s="8">
        <f t="shared" si="3"/>
        <v>5304</v>
      </c>
      <c r="I20" s="8">
        <f t="shared" si="2"/>
        <v>5097</v>
      </c>
      <c r="J20" s="8">
        <v>3286</v>
      </c>
      <c r="K20" s="8">
        <v>1811</v>
      </c>
      <c r="L20" s="8">
        <f t="shared" si="1"/>
        <v>207</v>
      </c>
      <c r="M20" s="8">
        <v>137</v>
      </c>
      <c r="N20" s="8">
        <v>70</v>
      </c>
      <c r="O20" s="8">
        <v>1318810</v>
      </c>
      <c r="P20" s="8">
        <v>2391226</v>
      </c>
      <c r="Q20" s="8">
        <f>SUM(R20:T20)</f>
        <v>5504422</v>
      </c>
      <c r="R20" s="8">
        <v>4949139</v>
      </c>
      <c r="S20" s="8">
        <v>555255</v>
      </c>
      <c r="T20" s="8">
        <v>28</v>
      </c>
      <c r="U20" s="8" t="s">
        <v>43</v>
      </c>
    </row>
    <row r="21" spans="2:21" s="6" customFormat="1" ht="9.75" customHeight="1">
      <c r="B21" s="7" t="s">
        <v>25</v>
      </c>
      <c r="D21" s="17">
        <f t="shared" si="4"/>
        <v>74</v>
      </c>
      <c r="E21" s="8">
        <v>63</v>
      </c>
      <c r="F21" s="8" t="s">
        <v>50</v>
      </c>
      <c r="G21" s="8">
        <v>11</v>
      </c>
      <c r="H21" s="8">
        <v>3121</v>
      </c>
      <c r="I21" s="8" t="s">
        <v>44</v>
      </c>
      <c r="J21" s="8" t="s">
        <v>44</v>
      </c>
      <c r="K21" s="8" t="s">
        <v>44</v>
      </c>
      <c r="L21" s="8" t="s">
        <v>44</v>
      </c>
      <c r="M21" s="8" t="s">
        <v>44</v>
      </c>
      <c r="N21" s="8">
        <v>5</v>
      </c>
      <c r="O21" s="8">
        <v>1141715</v>
      </c>
      <c r="P21" s="8">
        <v>6341127</v>
      </c>
      <c r="Q21" s="8">
        <f>SUM(R21:T21)</f>
        <v>15534440</v>
      </c>
      <c r="R21" s="8">
        <v>15450114</v>
      </c>
      <c r="S21" s="8">
        <v>84326</v>
      </c>
      <c r="T21" s="8" t="s">
        <v>50</v>
      </c>
      <c r="U21" s="8" t="s">
        <v>51</v>
      </c>
    </row>
    <row r="22" spans="2:21" s="6" customFormat="1" ht="9.75" customHeight="1">
      <c r="B22" s="7" t="s">
        <v>26</v>
      </c>
      <c r="D22" s="17">
        <f t="shared" si="4"/>
        <v>13</v>
      </c>
      <c r="E22" s="8">
        <v>12</v>
      </c>
      <c r="F22" s="8" t="s">
        <v>50</v>
      </c>
      <c r="G22" s="8">
        <v>1</v>
      </c>
      <c r="H22" s="8">
        <v>129</v>
      </c>
      <c r="I22" s="8" t="s">
        <v>44</v>
      </c>
      <c r="J22" s="8" t="s">
        <v>44</v>
      </c>
      <c r="K22" s="8" t="s">
        <v>44</v>
      </c>
      <c r="L22" s="8" t="s">
        <v>44</v>
      </c>
      <c r="M22" s="8" t="s">
        <v>44</v>
      </c>
      <c r="N22" s="8" t="s">
        <v>51</v>
      </c>
      <c r="O22" s="8">
        <v>24967</v>
      </c>
      <c r="P22" s="8">
        <v>380223</v>
      </c>
      <c r="Q22" s="8">
        <f>SUM(R22:T22)</f>
        <v>568005</v>
      </c>
      <c r="R22" s="8">
        <v>568005</v>
      </c>
      <c r="S22" s="8" t="s">
        <v>51</v>
      </c>
      <c r="T22" s="8" t="s">
        <v>50</v>
      </c>
      <c r="U22" s="8" t="s">
        <v>43</v>
      </c>
    </row>
    <row r="23" spans="2:21" s="6" customFormat="1" ht="9.75" customHeight="1">
      <c r="B23" s="7" t="s">
        <v>27</v>
      </c>
      <c r="D23" s="17">
        <f t="shared" si="4"/>
        <v>84</v>
      </c>
      <c r="E23" s="8">
        <v>31</v>
      </c>
      <c r="F23" s="8" t="s">
        <v>50</v>
      </c>
      <c r="G23" s="8">
        <v>53</v>
      </c>
      <c r="H23" s="8">
        <f t="shared" si="3"/>
        <v>1368</v>
      </c>
      <c r="I23" s="8">
        <f t="shared" si="2"/>
        <v>1282</v>
      </c>
      <c r="J23" s="8">
        <v>701</v>
      </c>
      <c r="K23" s="8">
        <v>581</v>
      </c>
      <c r="L23" s="8">
        <f t="shared" si="1"/>
        <v>86</v>
      </c>
      <c r="M23" s="8">
        <v>56</v>
      </c>
      <c r="N23" s="8">
        <v>30</v>
      </c>
      <c r="O23" s="8">
        <v>272960</v>
      </c>
      <c r="P23" s="8">
        <v>1165277</v>
      </c>
      <c r="Q23" s="8">
        <f>SUM(R23:T23)</f>
        <v>1894134</v>
      </c>
      <c r="R23" s="8">
        <v>1680381</v>
      </c>
      <c r="S23" s="8">
        <v>213136</v>
      </c>
      <c r="T23" s="8">
        <v>617</v>
      </c>
      <c r="U23" s="8" t="s">
        <v>43</v>
      </c>
    </row>
    <row r="24" spans="2:21" s="6" customFormat="1" ht="6" customHeight="1">
      <c r="B24" s="7"/>
      <c r="D24" s="1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 s="6" customFormat="1" ht="9.75" customHeight="1">
      <c r="B25" s="9" t="s">
        <v>45</v>
      </c>
      <c r="D25" s="17">
        <f t="shared" si="4"/>
        <v>31</v>
      </c>
      <c r="E25" s="8">
        <v>15</v>
      </c>
      <c r="F25" s="8" t="s">
        <v>50</v>
      </c>
      <c r="G25" s="8">
        <v>16</v>
      </c>
      <c r="H25" s="8">
        <f t="shared" si="3"/>
        <v>464</v>
      </c>
      <c r="I25" s="8">
        <f t="shared" si="2"/>
        <v>440</v>
      </c>
      <c r="J25" s="8">
        <v>199</v>
      </c>
      <c r="K25" s="8">
        <v>241</v>
      </c>
      <c r="L25" s="8">
        <f t="shared" si="1"/>
        <v>24</v>
      </c>
      <c r="M25" s="8">
        <v>12</v>
      </c>
      <c r="N25" s="8">
        <v>12</v>
      </c>
      <c r="O25" s="8">
        <v>84793</v>
      </c>
      <c r="P25" s="8">
        <v>227118</v>
      </c>
      <c r="Q25" s="8">
        <f>SUM(R25:T25)</f>
        <v>393051</v>
      </c>
      <c r="R25" s="8">
        <v>380622</v>
      </c>
      <c r="S25" s="8">
        <v>12429</v>
      </c>
      <c r="T25" s="8" t="s">
        <v>51</v>
      </c>
      <c r="U25" s="8" t="s">
        <v>43</v>
      </c>
    </row>
    <row r="26" spans="2:21" s="6" customFormat="1" ht="9.75" customHeight="1">
      <c r="B26" s="7" t="s">
        <v>28</v>
      </c>
      <c r="D26" s="17">
        <f t="shared" si="4"/>
        <v>2410</v>
      </c>
      <c r="E26" s="8">
        <v>1086</v>
      </c>
      <c r="F26" s="8">
        <v>33</v>
      </c>
      <c r="G26" s="8">
        <v>1291</v>
      </c>
      <c r="H26" s="8">
        <f t="shared" si="3"/>
        <v>41416</v>
      </c>
      <c r="I26" s="8">
        <f t="shared" si="2"/>
        <v>39130</v>
      </c>
      <c r="J26" s="8">
        <v>21564</v>
      </c>
      <c r="K26" s="8">
        <v>17566</v>
      </c>
      <c r="L26" s="8">
        <f t="shared" si="1"/>
        <v>2286</v>
      </c>
      <c r="M26" s="8">
        <v>1419</v>
      </c>
      <c r="N26" s="8">
        <v>867</v>
      </c>
      <c r="O26" s="8">
        <v>9252584</v>
      </c>
      <c r="P26" s="8">
        <v>25223125</v>
      </c>
      <c r="Q26" s="8">
        <f>SUM(R26:T26)</f>
        <v>47994734</v>
      </c>
      <c r="R26" s="8">
        <v>46711516</v>
      </c>
      <c r="S26" s="8">
        <v>1278860</v>
      </c>
      <c r="T26" s="8">
        <v>4358</v>
      </c>
      <c r="U26" s="8" t="s">
        <v>43</v>
      </c>
    </row>
    <row r="27" spans="2:21" s="6" customFormat="1" ht="9.75" customHeight="1">
      <c r="B27" s="7" t="s">
        <v>29</v>
      </c>
      <c r="D27" s="17">
        <f t="shared" si="4"/>
        <v>105</v>
      </c>
      <c r="E27" s="8">
        <v>83</v>
      </c>
      <c r="F27" s="8">
        <v>3</v>
      </c>
      <c r="G27" s="8">
        <v>19</v>
      </c>
      <c r="H27" s="8">
        <f t="shared" si="3"/>
        <v>2367</v>
      </c>
      <c r="I27" s="8">
        <f t="shared" si="2"/>
        <v>2340</v>
      </c>
      <c r="J27" s="8">
        <v>1965</v>
      </c>
      <c r="K27" s="8">
        <v>375</v>
      </c>
      <c r="L27" s="8">
        <f t="shared" si="1"/>
        <v>27</v>
      </c>
      <c r="M27" s="8">
        <v>18</v>
      </c>
      <c r="N27" s="8">
        <v>9</v>
      </c>
      <c r="O27" s="8">
        <v>681699</v>
      </c>
      <c r="P27" s="8">
        <v>4369777</v>
      </c>
      <c r="Q27" s="8">
        <f>SUM(R27:T27)</f>
        <v>6298979</v>
      </c>
      <c r="R27" s="8">
        <v>6232759</v>
      </c>
      <c r="S27" s="8">
        <v>66220</v>
      </c>
      <c r="T27" s="8" t="s">
        <v>51</v>
      </c>
      <c r="U27" s="8" t="s">
        <v>43</v>
      </c>
    </row>
    <row r="28" spans="2:21" s="6" customFormat="1" ht="9.75" customHeight="1">
      <c r="B28" s="7" t="s">
        <v>42</v>
      </c>
      <c r="D28" s="17">
        <f t="shared" si="4"/>
        <v>65</v>
      </c>
      <c r="E28" s="8">
        <v>45</v>
      </c>
      <c r="F28" s="8" t="s">
        <v>50</v>
      </c>
      <c r="G28" s="8">
        <v>20</v>
      </c>
      <c r="H28" s="8">
        <f t="shared" si="3"/>
        <v>3538</v>
      </c>
      <c r="I28" s="8">
        <f t="shared" si="2"/>
        <v>3502</v>
      </c>
      <c r="J28" s="8">
        <v>2724</v>
      </c>
      <c r="K28" s="8">
        <v>778</v>
      </c>
      <c r="L28" s="8">
        <f t="shared" si="1"/>
        <v>36</v>
      </c>
      <c r="M28" s="8">
        <v>21</v>
      </c>
      <c r="N28" s="8">
        <v>15</v>
      </c>
      <c r="O28" s="8">
        <v>1241546</v>
      </c>
      <c r="P28" s="8">
        <v>4634456</v>
      </c>
      <c r="Q28" s="8">
        <f>SUM(R28:T28)</f>
        <v>7758057</v>
      </c>
      <c r="R28" s="8">
        <v>7564660</v>
      </c>
      <c r="S28" s="8">
        <v>157976</v>
      </c>
      <c r="T28" s="8">
        <v>35421</v>
      </c>
      <c r="U28" s="8" t="s">
        <v>46</v>
      </c>
    </row>
    <row r="29" spans="2:21" s="6" customFormat="1" ht="9.75" customHeight="1">
      <c r="B29" s="7" t="s">
        <v>30</v>
      </c>
      <c r="D29" s="17">
        <f t="shared" si="4"/>
        <v>1070</v>
      </c>
      <c r="E29" s="8">
        <v>585</v>
      </c>
      <c r="F29" s="8">
        <v>3</v>
      </c>
      <c r="G29" s="8">
        <v>482</v>
      </c>
      <c r="H29" s="8">
        <f t="shared" si="3"/>
        <v>15842</v>
      </c>
      <c r="I29" s="8">
        <f t="shared" si="2"/>
        <v>14992</v>
      </c>
      <c r="J29" s="8">
        <v>9382</v>
      </c>
      <c r="K29" s="8">
        <v>5610</v>
      </c>
      <c r="L29" s="8">
        <f t="shared" si="1"/>
        <v>850</v>
      </c>
      <c r="M29" s="8">
        <v>531</v>
      </c>
      <c r="N29" s="8">
        <v>319</v>
      </c>
      <c r="O29" s="8">
        <v>3686560</v>
      </c>
      <c r="P29" s="8">
        <v>12029463</v>
      </c>
      <c r="Q29" s="8">
        <f>SUM(R29:T29)</f>
        <v>21211746</v>
      </c>
      <c r="R29" s="8">
        <v>18816090</v>
      </c>
      <c r="S29" s="8">
        <v>2386045</v>
      </c>
      <c r="T29" s="8">
        <v>9611</v>
      </c>
      <c r="U29" s="8" t="s">
        <v>46</v>
      </c>
    </row>
    <row r="30" spans="2:21" s="6" customFormat="1" ht="6" customHeight="1">
      <c r="B30" s="7"/>
      <c r="D30" s="1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s="6" customFormat="1" ht="9.75" customHeight="1">
      <c r="B31" s="7" t="s">
        <v>31</v>
      </c>
      <c r="D31" s="17">
        <f t="shared" si="4"/>
        <v>774</v>
      </c>
      <c r="E31" s="8">
        <v>492</v>
      </c>
      <c r="F31" s="8">
        <v>9</v>
      </c>
      <c r="G31" s="8">
        <v>273</v>
      </c>
      <c r="H31" s="8">
        <f t="shared" si="3"/>
        <v>16884</v>
      </c>
      <c r="I31" s="8">
        <f t="shared" si="2"/>
        <v>16450</v>
      </c>
      <c r="J31" s="8">
        <v>13391</v>
      </c>
      <c r="K31" s="8">
        <v>3059</v>
      </c>
      <c r="L31" s="8">
        <f t="shared" si="1"/>
        <v>434</v>
      </c>
      <c r="M31" s="8">
        <v>285</v>
      </c>
      <c r="N31" s="8">
        <v>149</v>
      </c>
      <c r="O31" s="8">
        <v>4902533</v>
      </c>
      <c r="P31" s="8">
        <v>13130866</v>
      </c>
      <c r="Q31" s="8">
        <f>SUM(R31:T31)</f>
        <v>24873715</v>
      </c>
      <c r="R31" s="8">
        <v>22490300</v>
      </c>
      <c r="S31" s="8">
        <v>2049545</v>
      </c>
      <c r="T31" s="8">
        <v>333870</v>
      </c>
      <c r="U31" s="8" t="s">
        <v>46</v>
      </c>
    </row>
    <row r="32" spans="2:21" s="6" customFormat="1" ht="9.75" customHeight="1">
      <c r="B32" s="7" t="s">
        <v>32</v>
      </c>
      <c r="D32" s="17">
        <f t="shared" si="4"/>
        <v>380</v>
      </c>
      <c r="E32" s="8">
        <v>238</v>
      </c>
      <c r="F32" s="8" t="s">
        <v>50</v>
      </c>
      <c r="G32" s="8">
        <v>142</v>
      </c>
      <c r="H32" s="8">
        <f t="shared" si="3"/>
        <v>18332</v>
      </c>
      <c r="I32" s="8">
        <f t="shared" si="2"/>
        <v>18125</v>
      </c>
      <c r="J32" s="8">
        <v>7867</v>
      </c>
      <c r="K32" s="8">
        <v>10258</v>
      </c>
      <c r="L32" s="8">
        <f t="shared" si="1"/>
        <v>207</v>
      </c>
      <c r="M32" s="8">
        <v>134</v>
      </c>
      <c r="N32" s="8">
        <v>73</v>
      </c>
      <c r="O32" s="8">
        <v>4046636</v>
      </c>
      <c r="P32" s="8">
        <v>22017372</v>
      </c>
      <c r="Q32" s="8">
        <f>SUM(R32:T32)</f>
        <v>32494960</v>
      </c>
      <c r="R32" s="8">
        <v>30861359</v>
      </c>
      <c r="S32" s="8">
        <v>1626580</v>
      </c>
      <c r="T32" s="8">
        <v>7021</v>
      </c>
      <c r="U32" s="8">
        <v>1438207</v>
      </c>
    </row>
    <row r="33" spans="2:21" s="6" customFormat="1" ht="9.75" customHeight="1">
      <c r="B33" s="7" t="s">
        <v>33</v>
      </c>
      <c r="D33" s="17">
        <f t="shared" si="4"/>
        <v>334</v>
      </c>
      <c r="E33" s="8">
        <v>206</v>
      </c>
      <c r="F33" s="8">
        <v>2</v>
      </c>
      <c r="G33" s="8">
        <v>126</v>
      </c>
      <c r="H33" s="8">
        <f t="shared" si="3"/>
        <v>18270</v>
      </c>
      <c r="I33" s="8">
        <f t="shared" si="2"/>
        <v>18071</v>
      </c>
      <c r="J33" s="8">
        <v>14753</v>
      </c>
      <c r="K33" s="8">
        <v>3318</v>
      </c>
      <c r="L33" s="8">
        <f t="shared" si="1"/>
        <v>199</v>
      </c>
      <c r="M33" s="8">
        <v>125</v>
      </c>
      <c r="N33" s="8">
        <v>74</v>
      </c>
      <c r="O33" s="8">
        <v>6122799</v>
      </c>
      <c r="P33" s="8">
        <v>23198100</v>
      </c>
      <c r="Q33" s="8">
        <f>SUM(R33:T33)</f>
        <v>35832045</v>
      </c>
      <c r="R33" s="8">
        <v>34271231</v>
      </c>
      <c r="S33" s="8">
        <v>1538515</v>
      </c>
      <c r="T33" s="8">
        <v>22299</v>
      </c>
      <c r="U33" s="8" t="s">
        <v>50</v>
      </c>
    </row>
    <row r="34" spans="2:21" s="6" customFormat="1" ht="9.75" customHeight="1">
      <c r="B34" s="7" t="s">
        <v>34</v>
      </c>
      <c r="D34" s="17">
        <f t="shared" si="4"/>
        <v>51</v>
      </c>
      <c r="E34" s="8">
        <v>42</v>
      </c>
      <c r="F34" s="8" t="s">
        <v>50</v>
      </c>
      <c r="G34" s="8">
        <v>9</v>
      </c>
      <c r="H34" s="8">
        <f>SUM(I34,L34)</f>
        <v>2158</v>
      </c>
      <c r="I34" s="8">
        <f>SUM(J34:K34)</f>
        <v>2141</v>
      </c>
      <c r="J34" s="8">
        <v>1031</v>
      </c>
      <c r="K34" s="8">
        <v>1110</v>
      </c>
      <c r="L34" s="8">
        <v>17</v>
      </c>
      <c r="M34" s="8">
        <v>9</v>
      </c>
      <c r="N34" s="8">
        <v>8</v>
      </c>
      <c r="O34" s="8">
        <v>397860</v>
      </c>
      <c r="P34" s="8">
        <v>929256</v>
      </c>
      <c r="Q34" s="8">
        <f>SUM(R34:T34)</f>
        <v>1881867</v>
      </c>
      <c r="R34" s="8">
        <v>1795706</v>
      </c>
      <c r="S34" s="8">
        <v>83682</v>
      </c>
      <c r="T34" s="8">
        <v>2479</v>
      </c>
      <c r="U34" s="8">
        <v>11004</v>
      </c>
    </row>
    <row r="35" spans="2:21" s="6" customFormat="1" ht="9.75" customHeight="1">
      <c r="B35" s="7" t="s">
        <v>35</v>
      </c>
      <c r="D35" s="17">
        <f t="shared" si="4"/>
        <v>693</v>
      </c>
      <c r="E35" s="8">
        <v>370</v>
      </c>
      <c r="F35" s="8">
        <v>5</v>
      </c>
      <c r="G35" s="8">
        <v>318</v>
      </c>
      <c r="H35" s="8">
        <f t="shared" si="3"/>
        <v>11740</v>
      </c>
      <c r="I35" s="8">
        <f t="shared" si="2"/>
        <v>11202</v>
      </c>
      <c r="J35" s="8">
        <v>6864</v>
      </c>
      <c r="K35" s="8">
        <v>4338</v>
      </c>
      <c r="L35" s="8">
        <f t="shared" si="1"/>
        <v>538</v>
      </c>
      <c r="M35" s="8">
        <v>327</v>
      </c>
      <c r="N35" s="8">
        <v>211</v>
      </c>
      <c r="O35" s="8">
        <v>2794900</v>
      </c>
      <c r="P35" s="8">
        <v>14843190</v>
      </c>
      <c r="Q35" s="8">
        <f>SUM(R35:T35)</f>
        <v>24486539</v>
      </c>
      <c r="R35" s="8">
        <v>23747345</v>
      </c>
      <c r="S35" s="8">
        <v>733032</v>
      </c>
      <c r="T35" s="8">
        <v>6162</v>
      </c>
      <c r="U35" s="8">
        <v>2901</v>
      </c>
    </row>
    <row r="36" spans="4:17" ht="6" customHeight="1" thickBot="1">
      <c r="D36" s="18"/>
      <c r="Q36" s="8"/>
    </row>
    <row r="37" spans="1:21" ht="11.25" customHeight="1">
      <c r="A37" s="10" t="s">
        <v>36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</sheetData>
  <mergeCells count="20">
    <mergeCell ref="U4:U7"/>
    <mergeCell ref="P4:P7"/>
    <mergeCell ref="Q6:Q7"/>
    <mergeCell ref="S6:S7"/>
    <mergeCell ref="T6:T7"/>
    <mergeCell ref="D5:D7"/>
    <mergeCell ref="E5:E7"/>
    <mergeCell ref="L5:N6"/>
    <mergeCell ref="O4:O7"/>
    <mergeCell ref="D4:G4"/>
    <mergeCell ref="A1:U1"/>
    <mergeCell ref="T3:U3"/>
    <mergeCell ref="H4:N4"/>
    <mergeCell ref="F5:F7"/>
    <mergeCell ref="G5:G7"/>
    <mergeCell ref="H5:H7"/>
    <mergeCell ref="I5:K6"/>
    <mergeCell ref="A4:C7"/>
    <mergeCell ref="Q4:T5"/>
    <mergeCell ref="R6:R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ignoredErrors>
    <ignoredError sqref="L16:L17 L10 Q32:Q35 Q18 Q24 L30 L11:L12 L32:L33 Q30 L18 L25:L29 Q16:Q17 L24 Q12 L13:L15 L31 L35 L19:L20 L22: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2010-09-21T04:49:26Z</cp:lastPrinted>
  <dcterms:created xsi:type="dcterms:W3CDTF">2001-03-28T07:55:12Z</dcterms:created>
  <dcterms:modified xsi:type="dcterms:W3CDTF">2010-09-21T05:47:03Z</dcterms:modified>
  <cp:category/>
  <cp:version/>
  <cp:contentType/>
  <cp:contentStatus/>
</cp:coreProperties>
</file>