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90" sheetId="1" r:id="rId1"/>
  </sheets>
  <definedNames/>
  <calcPr fullCalcOnLoad="1"/>
</workbook>
</file>

<file path=xl/sharedStrings.xml><?xml version="1.0" encoding="utf-8"?>
<sst xmlns="http://schemas.openxmlformats.org/spreadsheetml/2006/main" count="297" uniqueCount="148">
  <si>
    <t>５　農　　　　業</t>
  </si>
  <si>
    <t>　単位：戸</t>
  </si>
  <si>
    <t>区分</t>
  </si>
  <si>
    <t>総計</t>
  </si>
  <si>
    <t>武儀郡</t>
  </si>
  <si>
    <t>洞戸村</t>
  </si>
  <si>
    <t>市計</t>
  </si>
  <si>
    <t>板取村</t>
  </si>
  <si>
    <t>-</t>
  </si>
  <si>
    <t>武芸川町</t>
  </si>
  <si>
    <t>郡計</t>
  </si>
  <si>
    <t>武儀町</t>
  </si>
  <si>
    <t>上之保村</t>
  </si>
  <si>
    <t>岐阜市</t>
  </si>
  <si>
    <t>大垣市</t>
  </si>
  <si>
    <t>郡上郡</t>
  </si>
  <si>
    <t>高山市</t>
  </si>
  <si>
    <t>八幡町</t>
  </si>
  <si>
    <t>多治見市</t>
  </si>
  <si>
    <t>関市</t>
  </si>
  <si>
    <t>白鳥町</t>
  </si>
  <si>
    <t>中津川市</t>
  </si>
  <si>
    <t>高鷲村</t>
  </si>
  <si>
    <t>美濃市</t>
  </si>
  <si>
    <t>美並村</t>
  </si>
  <si>
    <t>瑞浪市</t>
  </si>
  <si>
    <t>羽島市</t>
  </si>
  <si>
    <t>和良村</t>
  </si>
  <si>
    <t>恵那市</t>
  </si>
  <si>
    <t>美濃加茂市</t>
  </si>
  <si>
    <t>加茂郡</t>
  </si>
  <si>
    <t>土岐市</t>
  </si>
  <si>
    <t>坂祝町</t>
  </si>
  <si>
    <t>各務原市</t>
  </si>
  <si>
    <t>富加町</t>
  </si>
  <si>
    <t>川辺町</t>
  </si>
  <si>
    <t>七宗町</t>
  </si>
  <si>
    <t>羽島郡</t>
  </si>
  <si>
    <t>八百津町</t>
  </si>
  <si>
    <t>川島町</t>
  </si>
  <si>
    <t>白川町</t>
  </si>
  <si>
    <t>岐南町</t>
  </si>
  <si>
    <t>東白川村</t>
  </si>
  <si>
    <t>笠松町</t>
  </si>
  <si>
    <t>柳津町</t>
  </si>
  <si>
    <t>可児郡</t>
  </si>
  <si>
    <t>御嵩町</t>
  </si>
  <si>
    <t>海津郡</t>
  </si>
  <si>
    <t>兼山町</t>
  </si>
  <si>
    <t>海津町</t>
  </si>
  <si>
    <t>平田町</t>
  </si>
  <si>
    <t>土岐郡</t>
  </si>
  <si>
    <t>南濃町</t>
  </si>
  <si>
    <t>笠原町</t>
  </si>
  <si>
    <t>養老郡</t>
  </si>
  <si>
    <t>恵那郡</t>
  </si>
  <si>
    <t>養老町</t>
  </si>
  <si>
    <t>坂下町</t>
  </si>
  <si>
    <t>上石津町</t>
  </si>
  <si>
    <t>川上村</t>
  </si>
  <si>
    <t>加子母村</t>
  </si>
  <si>
    <t>不破郡</t>
  </si>
  <si>
    <t>付知町</t>
  </si>
  <si>
    <t>垂井町</t>
  </si>
  <si>
    <t>福岡町</t>
  </si>
  <si>
    <t>関ヶ原町</t>
  </si>
  <si>
    <t>蛭川村</t>
  </si>
  <si>
    <t>岩村町</t>
  </si>
  <si>
    <t>安八郡</t>
  </si>
  <si>
    <t>山岡町</t>
  </si>
  <si>
    <t>神戸町</t>
  </si>
  <si>
    <t>明智町</t>
  </si>
  <si>
    <t>輪之内町</t>
  </si>
  <si>
    <t>串原村</t>
  </si>
  <si>
    <t>安八町</t>
  </si>
  <si>
    <t>上矢作町</t>
  </si>
  <si>
    <t>墨俣町</t>
  </si>
  <si>
    <t>益田郡</t>
  </si>
  <si>
    <t>揖斐郡</t>
  </si>
  <si>
    <t>萩原町</t>
  </si>
  <si>
    <t>揖斐川町</t>
  </si>
  <si>
    <t>小坂町</t>
  </si>
  <si>
    <t>谷汲村</t>
  </si>
  <si>
    <t>下呂町</t>
  </si>
  <si>
    <t>大野町</t>
  </si>
  <si>
    <t>金山町</t>
  </si>
  <si>
    <t>池田町</t>
  </si>
  <si>
    <t>馬瀬村</t>
  </si>
  <si>
    <t>春日村</t>
  </si>
  <si>
    <t>久瀬村</t>
  </si>
  <si>
    <t>大野郡</t>
  </si>
  <si>
    <t>藤橋村</t>
  </si>
  <si>
    <t>丹生川村</t>
  </si>
  <si>
    <t>坂内村</t>
  </si>
  <si>
    <t>清見村</t>
  </si>
  <si>
    <t>荘川村</t>
  </si>
  <si>
    <t>本巣郡</t>
  </si>
  <si>
    <t>白川村</t>
  </si>
  <si>
    <t>北方町</t>
  </si>
  <si>
    <t>宮村</t>
  </si>
  <si>
    <t>本巣町</t>
  </si>
  <si>
    <t>久々野町</t>
  </si>
  <si>
    <t>穂積町</t>
  </si>
  <si>
    <t>朝日村</t>
  </si>
  <si>
    <t>巣南町</t>
  </si>
  <si>
    <t>高根村</t>
  </si>
  <si>
    <t>真正町</t>
  </si>
  <si>
    <t>糸貫町</t>
  </si>
  <si>
    <t>吉城郡</t>
  </si>
  <si>
    <t>根尾村</t>
  </si>
  <si>
    <t>古川町</t>
  </si>
  <si>
    <t>国府町</t>
  </si>
  <si>
    <t>山県郡</t>
  </si>
  <si>
    <t>河合村</t>
  </si>
  <si>
    <t>高富町</t>
  </si>
  <si>
    <t>宮川村</t>
  </si>
  <si>
    <t>伊自良村</t>
  </si>
  <si>
    <t>神岡町</t>
  </si>
  <si>
    <t>美山町</t>
  </si>
  <si>
    <t>上宝村</t>
  </si>
  <si>
    <t>総農
家数</t>
  </si>
  <si>
    <t>専業
農家</t>
  </si>
  <si>
    <t>男子生産
年齢人口
のいる世帯</t>
  </si>
  <si>
    <t>兼業
農家</t>
  </si>
  <si>
    <t>雇用兼業農家</t>
  </si>
  <si>
    <t>計</t>
  </si>
  <si>
    <t>恒常的
勤　 務</t>
  </si>
  <si>
    <t>日雇・
臨時雇</t>
  </si>
  <si>
    <t>自営兼業農家</t>
  </si>
  <si>
    <t>林業</t>
  </si>
  <si>
    <t>漁業</t>
  </si>
  <si>
    <t>その他</t>
  </si>
  <si>
    <t>-</t>
  </si>
  <si>
    <t>-</t>
  </si>
  <si>
    <t>-</t>
  </si>
  <si>
    <t>-</t>
  </si>
  <si>
    <t>-</t>
  </si>
  <si>
    <t>徳山村</t>
  </si>
  <si>
    <t>-</t>
  </si>
  <si>
    <t>46．　市町村別、専・兼業別農家数</t>
  </si>
  <si>
    <t>46．　市町村別、専・兼業別農家数（続き）</t>
  </si>
  <si>
    <t>出かせぎ</t>
  </si>
  <si>
    <t>　注：生産年齢人口とは16～64歳の人口をいう。</t>
  </si>
  <si>
    <t>明方村</t>
  </si>
  <si>
    <t>可児町</t>
  </si>
  <si>
    <t>　資料：県統計課「1980年世界農林業センサス」</t>
  </si>
  <si>
    <t>-</t>
  </si>
  <si>
    <t>大和村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</si>
</sst>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.0\ ###\ ###"/>
    <numFmt numFmtId="178" formatCode="###\ ###\ ###/0"/>
    <numFmt numFmtId="179" formatCode="0_);[Red]\(0\)"/>
    <numFmt numFmtId="180" formatCode="0_ "/>
    <numFmt numFmtId="181" formatCode="0.0_);[Red]\(0.0\)"/>
    <numFmt numFmtId="182" formatCode="000\ 000\ 000"/>
  </numFmts>
  <fonts count="10">
    <font>
      <sz val="11"/>
      <name val="ＭＳ Ｐ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ゴシック"/>
      <family val="3"/>
    </font>
    <font>
      <sz val="11"/>
      <name val="ＭＳ ゴシック"/>
      <family val="3"/>
    </font>
    <font>
      <sz val="7"/>
      <name val="ＭＳ 明朝"/>
      <family val="1"/>
    </font>
    <font>
      <sz val="7"/>
      <name val="ＭＳ Ｐゴシック"/>
      <family val="3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distributed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vertical="center"/>
    </xf>
    <xf numFmtId="176" fontId="5" fillId="0" borderId="4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 horizontal="right"/>
    </xf>
    <xf numFmtId="176" fontId="7" fillId="0" borderId="4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5" fillId="0" borderId="0" xfId="0" applyNumberFormat="1" applyFont="1" applyAlignment="1">
      <alignment horizontal="right"/>
    </xf>
    <xf numFmtId="176" fontId="7" fillId="0" borderId="0" xfId="0" applyNumberFormat="1" applyFont="1" applyBorder="1" applyAlignment="1">
      <alignment horizontal="right"/>
    </xf>
    <xf numFmtId="0" fontId="8" fillId="0" borderId="0" xfId="0" applyFont="1" applyAlignment="1">
      <alignment/>
    </xf>
    <xf numFmtId="0" fontId="8" fillId="0" borderId="5" xfId="0" applyFont="1" applyBorder="1" applyAlignment="1">
      <alignment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/>
    </xf>
    <xf numFmtId="0" fontId="5" fillId="0" borderId="0" xfId="0" applyFont="1" applyAlignment="1">
      <alignment horizontal="distributed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58" fontId="7" fillId="0" borderId="14" xfId="0" applyNumberFormat="1" applyFont="1" applyBorder="1" applyAlignment="1">
      <alignment vertical="center"/>
    </xf>
    <xf numFmtId="0" fontId="7" fillId="0" borderId="15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9"/>
  <sheetViews>
    <sheetView tabSelected="1" zoomScale="140" zoomScaleNormal="140" zoomScaleSheetLayoutView="115" workbookViewId="0" topLeftCell="A1">
      <selection activeCell="AF72" sqref="AF72"/>
    </sheetView>
  </sheetViews>
  <sheetFormatPr defaultColWidth="9.00390625" defaultRowHeight="13.5"/>
  <cols>
    <col min="1" max="1" width="1.00390625" style="1" customWidth="1"/>
    <col min="2" max="2" width="1.75390625" style="1" customWidth="1"/>
    <col min="3" max="3" width="9.00390625" style="1" customWidth="1"/>
    <col min="4" max="4" width="1.00390625" style="1" customWidth="1"/>
    <col min="5" max="6" width="6.125" style="1" customWidth="1"/>
    <col min="7" max="7" width="6.50390625" style="1" customWidth="1"/>
    <col min="8" max="16" width="6.125" style="1" customWidth="1"/>
    <col min="17" max="17" width="0.875" style="1" customWidth="1"/>
    <col min="18" max="18" width="1.75390625" style="1" customWidth="1"/>
    <col min="19" max="19" width="9.00390625" style="1" customWidth="1"/>
    <col min="20" max="20" width="1.00390625" style="1" customWidth="1"/>
    <col min="21" max="22" width="6.125" style="1" customWidth="1"/>
    <col min="23" max="23" width="6.50390625" style="1" customWidth="1"/>
    <col min="24" max="32" width="6.125" style="1" customWidth="1"/>
    <col min="33" max="16384" width="9.00390625" style="1" customWidth="1"/>
  </cols>
  <sheetData>
    <row r="1" spans="1:23" ht="2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W1" s="2"/>
    </row>
    <row r="2" spans="1:32" ht="17.25">
      <c r="A2" s="36" t="s">
        <v>139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 t="s">
        <v>140</v>
      </c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17" ht="10.5" customHeight="1">
      <c r="A3" s="28" t="s">
        <v>142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3"/>
    </row>
    <row r="4" spans="1:27" ht="10.5" customHeight="1" thickBot="1">
      <c r="A4" s="28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37">
        <v>29252</v>
      </c>
      <c r="P4" s="37"/>
      <c r="Q4" s="3"/>
      <c r="AA4" s="3"/>
    </row>
    <row r="5" spans="1:32" ht="14.25" thickTop="1">
      <c r="A5" s="31" t="s">
        <v>2</v>
      </c>
      <c r="B5" s="31"/>
      <c r="C5" s="31"/>
      <c r="D5" s="32"/>
      <c r="E5" s="41" t="s">
        <v>120</v>
      </c>
      <c r="F5" s="41" t="s">
        <v>121</v>
      </c>
      <c r="G5" s="22"/>
      <c r="H5" s="43" t="s">
        <v>123</v>
      </c>
      <c r="I5" s="38" t="s">
        <v>124</v>
      </c>
      <c r="J5" s="39"/>
      <c r="K5" s="39"/>
      <c r="L5" s="40"/>
      <c r="M5" s="38" t="s">
        <v>128</v>
      </c>
      <c r="N5" s="39"/>
      <c r="O5" s="39"/>
      <c r="P5" s="40"/>
      <c r="Q5" s="31" t="s">
        <v>2</v>
      </c>
      <c r="R5" s="31"/>
      <c r="S5" s="31"/>
      <c r="T5" s="32"/>
      <c r="U5" s="41" t="s">
        <v>120</v>
      </c>
      <c r="V5" s="41" t="s">
        <v>121</v>
      </c>
      <c r="W5" s="22"/>
      <c r="X5" s="43" t="s">
        <v>123</v>
      </c>
      <c r="Y5" s="38" t="s">
        <v>124</v>
      </c>
      <c r="Z5" s="39"/>
      <c r="AA5" s="39"/>
      <c r="AB5" s="40"/>
      <c r="AC5" s="38" t="s">
        <v>128</v>
      </c>
      <c r="AD5" s="39"/>
      <c r="AE5" s="39"/>
      <c r="AF5" s="40"/>
    </row>
    <row r="6" spans="1:32" ht="30" customHeight="1">
      <c r="A6" s="33"/>
      <c r="B6" s="33"/>
      <c r="C6" s="33"/>
      <c r="D6" s="34"/>
      <c r="E6" s="42"/>
      <c r="F6" s="42"/>
      <c r="G6" s="23" t="s">
        <v>122</v>
      </c>
      <c r="H6" s="44"/>
      <c r="I6" s="25" t="s">
        <v>125</v>
      </c>
      <c r="J6" s="26" t="s">
        <v>126</v>
      </c>
      <c r="K6" s="24" t="s">
        <v>141</v>
      </c>
      <c r="L6" s="27" t="s">
        <v>127</v>
      </c>
      <c r="M6" s="24" t="s">
        <v>125</v>
      </c>
      <c r="N6" s="20" t="s">
        <v>129</v>
      </c>
      <c r="O6" s="20" t="s">
        <v>130</v>
      </c>
      <c r="P6" s="21" t="s">
        <v>131</v>
      </c>
      <c r="Q6" s="33"/>
      <c r="R6" s="33"/>
      <c r="S6" s="33"/>
      <c r="T6" s="34"/>
      <c r="U6" s="42"/>
      <c r="V6" s="42"/>
      <c r="W6" s="23" t="s">
        <v>122</v>
      </c>
      <c r="X6" s="44"/>
      <c r="Y6" s="25" t="s">
        <v>125</v>
      </c>
      <c r="Z6" s="26" t="s">
        <v>126</v>
      </c>
      <c r="AA6" s="24" t="s">
        <v>141</v>
      </c>
      <c r="AB6" s="27" t="s">
        <v>127</v>
      </c>
      <c r="AC6" s="24" t="s">
        <v>125</v>
      </c>
      <c r="AD6" s="20" t="s">
        <v>129</v>
      </c>
      <c r="AE6" s="20" t="s">
        <v>130</v>
      </c>
      <c r="AF6" s="21" t="s">
        <v>131</v>
      </c>
    </row>
    <row r="7" spans="5:21" ht="5.25" customHeight="1">
      <c r="E7" s="4"/>
      <c r="F7" s="10"/>
      <c r="U7" s="4"/>
    </row>
    <row r="8" spans="2:32" ht="9.75" customHeight="1">
      <c r="B8" s="30" t="s">
        <v>3</v>
      </c>
      <c r="C8" s="30"/>
      <c r="D8" s="5"/>
      <c r="E8" s="12">
        <f>SUM(E10,E12)</f>
        <v>117776</v>
      </c>
      <c r="F8" s="13">
        <f aca="true" t="shared" si="0" ref="F8:P8">SUM(F10,F12)</f>
        <v>6122</v>
      </c>
      <c r="G8" s="13">
        <f t="shared" si="0"/>
        <v>3324</v>
      </c>
      <c r="H8" s="13">
        <f t="shared" si="0"/>
        <v>111654</v>
      </c>
      <c r="I8" s="13">
        <f t="shared" si="0"/>
        <v>90723</v>
      </c>
      <c r="J8" s="13">
        <f t="shared" si="0"/>
        <v>75492</v>
      </c>
      <c r="K8" s="13">
        <f t="shared" si="0"/>
        <v>296</v>
      </c>
      <c r="L8" s="13">
        <f t="shared" si="0"/>
        <v>14935</v>
      </c>
      <c r="M8" s="13">
        <f t="shared" si="0"/>
        <v>20931</v>
      </c>
      <c r="N8" s="13">
        <f t="shared" si="0"/>
        <v>713</v>
      </c>
      <c r="O8" s="13">
        <f t="shared" si="0"/>
        <v>92</v>
      </c>
      <c r="P8" s="13">
        <f t="shared" si="0"/>
        <v>20126</v>
      </c>
      <c r="R8" s="30" t="s">
        <v>4</v>
      </c>
      <c r="S8" s="30"/>
      <c r="T8" s="5"/>
      <c r="U8" s="12">
        <f>SUM(U9:U13)</f>
        <v>2691</v>
      </c>
      <c r="V8" s="16">
        <f aca="true" t="shared" si="1" ref="V8:AF8">SUM(V9:V13)</f>
        <v>151</v>
      </c>
      <c r="W8" s="16">
        <f t="shared" si="1"/>
        <v>68</v>
      </c>
      <c r="X8" s="16">
        <f t="shared" si="1"/>
        <v>2540</v>
      </c>
      <c r="Y8" s="16">
        <f t="shared" si="1"/>
        <v>1765</v>
      </c>
      <c r="Z8" s="16">
        <f t="shared" si="1"/>
        <v>1448</v>
      </c>
      <c r="AA8" s="16">
        <f t="shared" si="1"/>
        <v>3</v>
      </c>
      <c r="AB8" s="16">
        <f t="shared" si="1"/>
        <v>314</v>
      </c>
      <c r="AC8" s="16">
        <f t="shared" si="1"/>
        <v>775</v>
      </c>
      <c r="AD8" s="16">
        <f t="shared" si="1"/>
        <v>56</v>
      </c>
      <c r="AE8" s="16">
        <f t="shared" si="1"/>
        <v>2</v>
      </c>
      <c r="AF8" s="16">
        <f t="shared" si="1"/>
        <v>717</v>
      </c>
    </row>
    <row r="9" spans="2:32" ht="9.75" customHeight="1">
      <c r="B9" s="6"/>
      <c r="C9" s="6"/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R9" s="6"/>
      <c r="S9" s="6" t="s">
        <v>5</v>
      </c>
      <c r="U9" s="14">
        <v>341</v>
      </c>
      <c r="V9" s="15">
        <v>30</v>
      </c>
      <c r="W9" s="15">
        <v>12</v>
      </c>
      <c r="X9" s="15">
        <v>311</v>
      </c>
      <c r="Y9" s="15">
        <v>211</v>
      </c>
      <c r="Z9" s="15">
        <v>164</v>
      </c>
      <c r="AA9" s="15" t="s">
        <v>132</v>
      </c>
      <c r="AB9" s="15">
        <v>47</v>
      </c>
      <c r="AC9" s="15">
        <v>100</v>
      </c>
      <c r="AD9" s="15">
        <v>9</v>
      </c>
      <c r="AE9" s="15" t="s">
        <v>134</v>
      </c>
      <c r="AF9" s="15">
        <v>91</v>
      </c>
    </row>
    <row r="10" spans="2:32" ht="9.75" customHeight="1">
      <c r="B10" s="30" t="s">
        <v>6</v>
      </c>
      <c r="C10" s="30"/>
      <c r="D10" s="5"/>
      <c r="E10" s="12">
        <f>SUM(E14:E26)</f>
        <v>42959</v>
      </c>
      <c r="F10" s="16">
        <f aca="true" t="shared" si="2" ref="F10:P10">SUM(F14:F26)</f>
        <v>2190</v>
      </c>
      <c r="G10" s="16">
        <f t="shared" si="2"/>
        <v>1294</v>
      </c>
      <c r="H10" s="16">
        <f t="shared" si="2"/>
        <v>40769</v>
      </c>
      <c r="I10" s="16">
        <f t="shared" si="2"/>
        <v>32495</v>
      </c>
      <c r="J10" s="16">
        <f t="shared" si="2"/>
        <v>28078</v>
      </c>
      <c r="K10" s="16">
        <f t="shared" si="2"/>
        <v>19</v>
      </c>
      <c r="L10" s="16">
        <f t="shared" si="2"/>
        <v>4398</v>
      </c>
      <c r="M10" s="16">
        <f t="shared" si="2"/>
        <v>8274</v>
      </c>
      <c r="N10" s="16">
        <f t="shared" si="2"/>
        <v>69</v>
      </c>
      <c r="O10" s="16">
        <f t="shared" si="2"/>
        <v>10</v>
      </c>
      <c r="P10" s="16">
        <f t="shared" si="2"/>
        <v>8195</v>
      </c>
      <c r="R10" s="6"/>
      <c r="S10" s="6" t="s">
        <v>7</v>
      </c>
      <c r="U10" s="14">
        <v>345</v>
      </c>
      <c r="V10" s="15">
        <v>11</v>
      </c>
      <c r="W10" s="15" t="s">
        <v>132</v>
      </c>
      <c r="X10" s="15">
        <v>334</v>
      </c>
      <c r="Y10" s="15">
        <v>243</v>
      </c>
      <c r="Z10" s="15">
        <v>130</v>
      </c>
      <c r="AA10" s="15">
        <v>2</v>
      </c>
      <c r="AB10" s="15">
        <v>111</v>
      </c>
      <c r="AC10" s="15">
        <v>91</v>
      </c>
      <c r="AD10" s="15">
        <v>19</v>
      </c>
      <c r="AE10" s="15">
        <v>2</v>
      </c>
      <c r="AF10" s="15">
        <v>70</v>
      </c>
    </row>
    <row r="11" spans="2:32" ht="9.75" customHeight="1">
      <c r="B11" s="6"/>
      <c r="C11" s="6"/>
      <c r="E11" s="14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R11" s="6"/>
      <c r="S11" s="6" t="s">
        <v>9</v>
      </c>
      <c r="U11" s="14">
        <v>711</v>
      </c>
      <c r="V11" s="15">
        <v>18</v>
      </c>
      <c r="W11" s="15">
        <v>4</v>
      </c>
      <c r="X11" s="15">
        <v>693</v>
      </c>
      <c r="Y11" s="15">
        <v>470</v>
      </c>
      <c r="Z11" s="15">
        <v>455</v>
      </c>
      <c r="AA11" s="15" t="s">
        <v>134</v>
      </c>
      <c r="AB11" s="15">
        <v>15</v>
      </c>
      <c r="AC11" s="15">
        <v>223</v>
      </c>
      <c r="AD11" s="15">
        <v>1</v>
      </c>
      <c r="AE11" s="15" t="s">
        <v>134</v>
      </c>
      <c r="AF11" s="15">
        <v>222</v>
      </c>
    </row>
    <row r="12" spans="2:32" ht="9.75" customHeight="1">
      <c r="B12" s="30" t="s">
        <v>10</v>
      </c>
      <c r="C12" s="30"/>
      <c r="D12" s="5"/>
      <c r="E12" s="12">
        <f>SUM(E28,E34,E39,E43,E47,E53,E64,E73,U8,U15,U24,U33,U38,U41,U54,U61,U71)</f>
        <v>74817</v>
      </c>
      <c r="F12" s="16">
        <f aca="true" t="shared" si="3" ref="F12:P12">SUM(F28,F34,F39,F43,F47,F53,F64,F73,V8,V15,V24,V33,V38,V41,V54,V61,V71)</f>
        <v>3932</v>
      </c>
      <c r="G12" s="16">
        <f t="shared" si="3"/>
        <v>2030</v>
      </c>
      <c r="H12" s="16">
        <f t="shared" si="3"/>
        <v>70885</v>
      </c>
      <c r="I12" s="16">
        <f t="shared" si="3"/>
        <v>58228</v>
      </c>
      <c r="J12" s="16">
        <f t="shared" si="3"/>
        <v>47414</v>
      </c>
      <c r="K12" s="16">
        <f t="shared" si="3"/>
        <v>277</v>
      </c>
      <c r="L12" s="16">
        <f t="shared" si="3"/>
        <v>10537</v>
      </c>
      <c r="M12" s="16">
        <f t="shared" si="3"/>
        <v>12657</v>
      </c>
      <c r="N12" s="16">
        <f t="shared" si="3"/>
        <v>644</v>
      </c>
      <c r="O12" s="16">
        <f t="shared" si="3"/>
        <v>82</v>
      </c>
      <c r="P12" s="16">
        <f t="shared" si="3"/>
        <v>11931</v>
      </c>
      <c r="R12" s="6"/>
      <c r="S12" s="6" t="s">
        <v>11</v>
      </c>
      <c r="U12" s="14">
        <v>774</v>
      </c>
      <c r="V12" s="15">
        <v>63</v>
      </c>
      <c r="W12" s="15">
        <v>42</v>
      </c>
      <c r="X12" s="15">
        <v>711</v>
      </c>
      <c r="Y12" s="15">
        <v>491</v>
      </c>
      <c r="Z12" s="15">
        <v>410</v>
      </c>
      <c r="AA12" s="15">
        <v>1</v>
      </c>
      <c r="AB12" s="15">
        <v>80</v>
      </c>
      <c r="AC12" s="15">
        <v>220</v>
      </c>
      <c r="AD12" s="15">
        <v>17</v>
      </c>
      <c r="AE12" s="15" t="s">
        <v>134</v>
      </c>
      <c r="AF12" s="15">
        <v>203</v>
      </c>
    </row>
    <row r="13" spans="2:32" ht="9.75" customHeight="1">
      <c r="B13" s="6"/>
      <c r="C13" s="6"/>
      <c r="E13" s="14"/>
      <c r="F13" s="17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6"/>
      <c r="S13" s="6" t="s">
        <v>12</v>
      </c>
      <c r="U13" s="14">
        <v>520</v>
      </c>
      <c r="V13" s="15">
        <v>29</v>
      </c>
      <c r="W13" s="15">
        <v>10</v>
      </c>
      <c r="X13" s="15">
        <v>491</v>
      </c>
      <c r="Y13" s="15">
        <v>350</v>
      </c>
      <c r="Z13" s="15">
        <v>289</v>
      </c>
      <c r="AA13" s="15" t="s">
        <v>134</v>
      </c>
      <c r="AB13" s="15">
        <v>61</v>
      </c>
      <c r="AC13" s="15">
        <v>141</v>
      </c>
      <c r="AD13" s="15">
        <v>10</v>
      </c>
      <c r="AE13" s="15" t="s">
        <v>134</v>
      </c>
      <c r="AF13" s="15">
        <v>131</v>
      </c>
    </row>
    <row r="14" spans="3:32" ht="9.75" customHeight="1">
      <c r="C14" s="6" t="s">
        <v>13</v>
      </c>
      <c r="E14" s="14">
        <v>9113</v>
      </c>
      <c r="F14" s="17">
        <v>493</v>
      </c>
      <c r="G14" s="15">
        <v>327</v>
      </c>
      <c r="H14" s="15">
        <v>8620</v>
      </c>
      <c r="I14" s="15">
        <v>6851</v>
      </c>
      <c r="J14" s="15">
        <v>5737</v>
      </c>
      <c r="K14" s="15">
        <v>2</v>
      </c>
      <c r="L14" s="15">
        <v>1112</v>
      </c>
      <c r="M14" s="15">
        <v>1769</v>
      </c>
      <c r="N14" s="15">
        <v>1</v>
      </c>
      <c r="O14" s="15">
        <v>2</v>
      </c>
      <c r="P14" s="15">
        <v>1766</v>
      </c>
      <c r="R14" s="6"/>
      <c r="S14" s="6"/>
      <c r="U14" s="14"/>
      <c r="V14" s="15"/>
      <c r="W14" s="15"/>
      <c r="X14" s="15"/>
      <c r="Y14" s="15"/>
      <c r="Z14" s="15"/>
      <c r="AA14" s="15"/>
      <c r="AB14" s="15"/>
      <c r="AC14" s="18"/>
      <c r="AD14" s="18"/>
      <c r="AE14" s="18"/>
      <c r="AF14" s="18"/>
    </row>
    <row r="15" spans="3:32" ht="9.75" customHeight="1">
      <c r="C15" s="6" t="s">
        <v>14</v>
      </c>
      <c r="E15" s="14">
        <v>4991</v>
      </c>
      <c r="F15" s="17">
        <v>124</v>
      </c>
      <c r="G15" s="15">
        <v>45</v>
      </c>
      <c r="H15" s="15">
        <v>4867</v>
      </c>
      <c r="I15" s="15">
        <v>4159</v>
      </c>
      <c r="J15" s="15">
        <v>3454</v>
      </c>
      <c r="K15" s="15">
        <v>6</v>
      </c>
      <c r="L15" s="15">
        <v>699</v>
      </c>
      <c r="M15" s="15">
        <v>708</v>
      </c>
      <c r="N15" s="15">
        <v>4</v>
      </c>
      <c r="O15" s="15">
        <v>4</v>
      </c>
      <c r="P15" s="15">
        <v>700</v>
      </c>
      <c r="R15" s="30" t="s">
        <v>15</v>
      </c>
      <c r="S15" s="30"/>
      <c r="T15" s="5"/>
      <c r="U15" s="12">
        <f>SUM(U16:U22)</f>
        <v>7056</v>
      </c>
      <c r="V15" s="16">
        <f aca="true" t="shared" si="4" ref="V15:AF15">SUM(V16:V22)</f>
        <v>308</v>
      </c>
      <c r="W15" s="16">
        <f t="shared" si="4"/>
        <v>150</v>
      </c>
      <c r="X15" s="16">
        <f t="shared" si="4"/>
        <v>6748</v>
      </c>
      <c r="Y15" s="16">
        <f t="shared" si="4"/>
        <v>5521</v>
      </c>
      <c r="Z15" s="16">
        <f t="shared" si="4"/>
        <v>3504</v>
      </c>
      <c r="AA15" s="16">
        <f t="shared" si="4"/>
        <v>136</v>
      </c>
      <c r="AB15" s="16">
        <f t="shared" si="4"/>
        <v>1881</v>
      </c>
      <c r="AC15" s="16">
        <f t="shared" si="4"/>
        <v>1227</v>
      </c>
      <c r="AD15" s="16">
        <f t="shared" si="4"/>
        <v>101</v>
      </c>
      <c r="AE15" s="16">
        <f t="shared" si="4"/>
        <v>16</v>
      </c>
      <c r="AF15" s="16">
        <f t="shared" si="4"/>
        <v>1110</v>
      </c>
    </row>
    <row r="16" spans="3:32" ht="9.75" customHeight="1">
      <c r="C16" s="6" t="s">
        <v>16</v>
      </c>
      <c r="E16" s="14">
        <v>1771</v>
      </c>
      <c r="F16" s="17">
        <v>250</v>
      </c>
      <c r="G16" s="15">
        <v>226</v>
      </c>
      <c r="H16" s="15">
        <v>1521</v>
      </c>
      <c r="I16" s="15">
        <v>1285</v>
      </c>
      <c r="J16" s="15">
        <v>1047</v>
      </c>
      <c r="K16" s="15">
        <v>2</v>
      </c>
      <c r="L16" s="15">
        <v>236</v>
      </c>
      <c r="M16" s="15">
        <v>236</v>
      </c>
      <c r="N16" s="15">
        <v>8</v>
      </c>
      <c r="O16" s="15" t="s">
        <v>132</v>
      </c>
      <c r="P16" s="15">
        <v>228</v>
      </c>
      <c r="R16" s="6"/>
      <c r="S16" s="6" t="s">
        <v>17</v>
      </c>
      <c r="U16" s="14">
        <v>1474</v>
      </c>
      <c r="V16" s="15">
        <v>54</v>
      </c>
      <c r="W16" s="15">
        <v>27</v>
      </c>
      <c r="X16" s="15">
        <v>1420</v>
      </c>
      <c r="Y16" s="15">
        <v>1147</v>
      </c>
      <c r="Z16" s="15">
        <v>765</v>
      </c>
      <c r="AA16" s="15">
        <v>15</v>
      </c>
      <c r="AB16" s="15">
        <v>367</v>
      </c>
      <c r="AC16" s="15">
        <v>273</v>
      </c>
      <c r="AD16" s="15">
        <v>32</v>
      </c>
      <c r="AE16" s="15">
        <v>2</v>
      </c>
      <c r="AF16" s="15">
        <v>239</v>
      </c>
    </row>
    <row r="17" spans="3:32" ht="9.75" customHeight="1">
      <c r="C17" s="6" t="s">
        <v>18</v>
      </c>
      <c r="E17" s="14">
        <v>839</v>
      </c>
      <c r="F17" s="17">
        <v>42</v>
      </c>
      <c r="G17" s="15">
        <v>15</v>
      </c>
      <c r="H17" s="15">
        <v>797</v>
      </c>
      <c r="I17" s="15">
        <v>597</v>
      </c>
      <c r="J17" s="15">
        <v>553</v>
      </c>
      <c r="K17" s="15" t="s">
        <v>132</v>
      </c>
      <c r="L17" s="15">
        <v>44</v>
      </c>
      <c r="M17" s="15">
        <v>200</v>
      </c>
      <c r="N17" s="15">
        <v>3</v>
      </c>
      <c r="O17" s="15" t="s">
        <v>132</v>
      </c>
      <c r="P17" s="15">
        <v>197</v>
      </c>
      <c r="R17" s="6"/>
      <c r="S17" s="6" t="s">
        <v>147</v>
      </c>
      <c r="U17" s="14">
        <v>1215</v>
      </c>
      <c r="V17" s="15">
        <v>40</v>
      </c>
      <c r="W17" s="15">
        <v>12</v>
      </c>
      <c r="X17" s="15">
        <v>1175</v>
      </c>
      <c r="Y17" s="15">
        <v>956</v>
      </c>
      <c r="Z17" s="15">
        <v>687</v>
      </c>
      <c r="AA17" s="15">
        <v>14</v>
      </c>
      <c r="AB17" s="15">
        <v>255</v>
      </c>
      <c r="AC17" s="15">
        <v>219</v>
      </c>
      <c r="AD17" s="15">
        <v>14</v>
      </c>
      <c r="AE17" s="15">
        <v>3</v>
      </c>
      <c r="AF17" s="15">
        <v>202</v>
      </c>
    </row>
    <row r="18" spans="3:32" ht="9.75" customHeight="1">
      <c r="C18" s="6" t="s">
        <v>19</v>
      </c>
      <c r="E18" s="14">
        <v>3278</v>
      </c>
      <c r="F18" s="17">
        <v>133</v>
      </c>
      <c r="G18" s="15">
        <v>66</v>
      </c>
      <c r="H18" s="15">
        <v>3145</v>
      </c>
      <c r="I18" s="15">
        <v>2355</v>
      </c>
      <c r="J18" s="15">
        <v>2078</v>
      </c>
      <c r="K18" s="15" t="s">
        <v>132</v>
      </c>
      <c r="L18" s="15">
        <v>277</v>
      </c>
      <c r="M18" s="15">
        <v>790</v>
      </c>
      <c r="N18" s="15">
        <v>2</v>
      </c>
      <c r="O18" s="15">
        <v>2</v>
      </c>
      <c r="P18" s="15">
        <v>786</v>
      </c>
      <c r="R18" s="6"/>
      <c r="S18" s="6" t="s">
        <v>20</v>
      </c>
      <c r="U18" s="14">
        <v>1930</v>
      </c>
      <c r="V18" s="15">
        <v>72</v>
      </c>
      <c r="W18" s="15">
        <v>16</v>
      </c>
      <c r="X18" s="15">
        <v>1858</v>
      </c>
      <c r="Y18" s="15">
        <v>1558</v>
      </c>
      <c r="Z18" s="15">
        <v>800</v>
      </c>
      <c r="AA18" s="15">
        <v>51</v>
      </c>
      <c r="AB18" s="15">
        <v>707</v>
      </c>
      <c r="AC18" s="15">
        <v>300</v>
      </c>
      <c r="AD18" s="15">
        <v>18</v>
      </c>
      <c r="AE18" s="15">
        <v>1</v>
      </c>
      <c r="AF18" s="15">
        <v>281</v>
      </c>
    </row>
    <row r="19" spans="3:32" ht="9.75" customHeight="1">
      <c r="C19" s="6" t="s">
        <v>21</v>
      </c>
      <c r="E19" s="14">
        <v>3997</v>
      </c>
      <c r="F19" s="17">
        <v>214</v>
      </c>
      <c r="G19" s="15">
        <v>84</v>
      </c>
      <c r="H19" s="15">
        <v>3783</v>
      </c>
      <c r="I19" s="15">
        <v>3320</v>
      </c>
      <c r="J19" s="15">
        <v>2773</v>
      </c>
      <c r="K19" s="15">
        <v>1</v>
      </c>
      <c r="L19" s="15">
        <v>546</v>
      </c>
      <c r="M19" s="15">
        <v>463</v>
      </c>
      <c r="N19" s="15">
        <v>16</v>
      </c>
      <c r="O19" s="15" t="s">
        <v>132</v>
      </c>
      <c r="P19" s="15">
        <v>447</v>
      </c>
      <c r="R19" s="6"/>
      <c r="S19" s="6" t="s">
        <v>22</v>
      </c>
      <c r="U19" s="14">
        <v>647</v>
      </c>
      <c r="V19" s="15">
        <v>58</v>
      </c>
      <c r="W19" s="15">
        <v>46</v>
      </c>
      <c r="X19" s="15">
        <v>589</v>
      </c>
      <c r="Y19" s="15">
        <v>479</v>
      </c>
      <c r="Z19" s="15">
        <v>255</v>
      </c>
      <c r="AA19" s="15">
        <v>42</v>
      </c>
      <c r="AB19" s="15">
        <v>182</v>
      </c>
      <c r="AC19" s="15">
        <v>110</v>
      </c>
      <c r="AD19" s="15">
        <v>7</v>
      </c>
      <c r="AE19" s="15">
        <v>1</v>
      </c>
      <c r="AF19" s="15">
        <v>102</v>
      </c>
    </row>
    <row r="20" spans="3:32" ht="9.75" customHeight="1">
      <c r="C20" s="6" t="s">
        <v>23</v>
      </c>
      <c r="E20" s="14">
        <v>1599</v>
      </c>
      <c r="F20" s="17">
        <v>102</v>
      </c>
      <c r="G20" s="15">
        <v>50</v>
      </c>
      <c r="H20" s="15">
        <v>1497</v>
      </c>
      <c r="I20" s="15">
        <v>1055</v>
      </c>
      <c r="J20" s="15">
        <v>1000</v>
      </c>
      <c r="K20" s="15" t="s">
        <v>132</v>
      </c>
      <c r="L20" s="15">
        <v>55</v>
      </c>
      <c r="M20" s="15">
        <v>442</v>
      </c>
      <c r="N20" s="15">
        <v>1</v>
      </c>
      <c r="O20" s="15">
        <v>1</v>
      </c>
      <c r="P20" s="15">
        <v>440</v>
      </c>
      <c r="R20" s="6"/>
      <c r="S20" s="6" t="s">
        <v>24</v>
      </c>
      <c r="U20" s="14">
        <v>783</v>
      </c>
      <c r="V20" s="15">
        <v>17</v>
      </c>
      <c r="W20" s="15">
        <v>6</v>
      </c>
      <c r="X20" s="15">
        <v>766</v>
      </c>
      <c r="Y20" s="15">
        <v>622</v>
      </c>
      <c r="Z20" s="15">
        <v>580</v>
      </c>
      <c r="AA20" s="15">
        <v>2</v>
      </c>
      <c r="AB20" s="15">
        <v>40</v>
      </c>
      <c r="AC20" s="15">
        <v>144</v>
      </c>
      <c r="AD20" s="15">
        <v>6</v>
      </c>
      <c r="AE20" s="15">
        <v>3</v>
      </c>
      <c r="AF20" s="15">
        <v>135</v>
      </c>
    </row>
    <row r="21" spans="3:32" ht="9.75" customHeight="1">
      <c r="C21" s="6" t="s">
        <v>25</v>
      </c>
      <c r="E21" s="14">
        <v>2856</v>
      </c>
      <c r="F21" s="17">
        <v>128</v>
      </c>
      <c r="G21" s="15">
        <v>54</v>
      </c>
      <c r="H21" s="15">
        <v>2728</v>
      </c>
      <c r="I21" s="15">
        <v>2216</v>
      </c>
      <c r="J21" s="15">
        <v>2118</v>
      </c>
      <c r="K21" s="15">
        <v>1</v>
      </c>
      <c r="L21" s="15">
        <v>97</v>
      </c>
      <c r="M21" s="15">
        <v>512</v>
      </c>
      <c r="N21" s="15">
        <v>4</v>
      </c>
      <c r="O21" s="15">
        <v>1</v>
      </c>
      <c r="P21" s="15">
        <v>507</v>
      </c>
      <c r="R21" s="6"/>
      <c r="S21" s="6" t="s">
        <v>143</v>
      </c>
      <c r="U21" s="14">
        <v>442</v>
      </c>
      <c r="V21" s="15">
        <v>36</v>
      </c>
      <c r="W21" s="15">
        <v>24</v>
      </c>
      <c r="X21" s="15">
        <v>406</v>
      </c>
      <c r="Y21" s="15">
        <v>341</v>
      </c>
      <c r="Z21" s="15">
        <v>138</v>
      </c>
      <c r="AA21" s="15">
        <v>1</v>
      </c>
      <c r="AB21" s="15">
        <v>202</v>
      </c>
      <c r="AC21" s="15">
        <v>65</v>
      </c>
      <c r="AD21" s="15">
        <v>8</v>
      </c>
      <c r="AE21" s="15">
        <v>5</v>
      </c>
      <c r="AF21" s="15">
        <v>52</v>
      </c>
    </row>
    <row r="22" spans="3:32" ht="9.75" customHeight="1">
      <c r="C22" s="6" t="s">
        <v>26</v>
      </c>
      <c r="E22" s="14">
        <v>3677</v>
      </c>
      <c r="F22" s="17">
        <v>138</v>
      </c>
      <c r="G22" s="15">
        <v>90</v>
      </c>
      <c r="H22" s="15">
        <v>3539</v>
      </c>
      <c r="I22" s="15">
        <v>2437</v>
      </c>
      <c r="J22" s="15">
        <v>1924</v>
      </c>
      <c r="K22" s="15">
        <v>1</v>
      </c>
      <c r="L22" s="15">
        <v>512</v>
      </c>
      <c r="M22" s="15">
        <v>1102</v>
      </c>
      <c r="N22" s="15" t="s">
        <v>132</v>
      </c>
      <c r="O22" s="15" t="s">
        <v>132</v>
      </c>
      <c r="P22" s="15">
        <v>1102</v>
      </c>
      <c r="R22" s="6"/>
      <c r="S22" s="6" t="s">
        <v>27</v>
      </c>
      <c r="U22" s="14">
        <v>565</v>
      </c>
      <c r="V22" s="15">
        <v>31</v>
      </c>
      <c r="W22" s="15">
        <v>19</v>
      </c>
      <c r="X22" s="15">
        <v>534</v>
      </c>
      <c r="Y22" s="15">
        <v>418</v>
      </c>
      <c r="Z22" s="15">
        <v>279</v>
      </c>
      <c r="AA22" s="15">
        <v>11</v>
      </c>
      <c r="AB22" s="15">
        <v>128</v>
      </c>
      <c r="AC22" s="15">
        <v>116</v>
      </c>
      <c r="AD22" s="15">
        <v>16</v>
      </c>
      <c r="AE22" s="15">
        <v>1</v>
      </c>
      <c r="AF22" s="15">
        <v>99</v>
      </c>
    </row>
    <row r="23" spans="3:32" ht="9.75" customHeight="1">
      <c r="C23" s="6" t="s">
        <v>28</v>
      </c>
      <c r="E23" s="14">
        <v>2974</v>
      </c>
      <c r="F23" s="17">
        <v>153</v>
      </c>
      <c r="G23" s="15">
        <v>65</v>
      </c>
      <c r="H23" s="15">
        <v>2821</v>
      </c>
      <c r="I23" s="15">
        <v>2398</v>
      </c>
      <c r="J23" s="15">
        <v>2088</v>
      </c>
      <c r="K23" s="15">
        <v>4</v>
      </c>
      <c r="L23" s="15">
        <v>306</v>
      </c>
      <c r="M23" s="15">
        <v>423</v>
      </c>
      <c r="N23" s="15">
        <v>21</v>
      </c>
      <c r="O23" s="15" t="s">
        <v>132</v>
      </c>
      <c r="P23" s="15">
        <v>402</v>
      </c>
      <c r="R23" s="6"/>
      <c r="S23" s="6"/>
      <c r="U23" s="14"/>
      <c r="V23" s="15"/>
      <c r="W23" s="15"/>
      <c r="X23" s="15"/>
      <c r="Y23" s="15"/>
      <c r="Z23" s="15"/>
      <c r="AA23" s="15"/>
      <c r="AB23" s="15"/>
      <c r="AC23" s="18"/>
      <c r="AD23" s="18"/>
      <c r="AE23" s="18"/>
      <c r="AF23" s="18"/>
    </row>
    <row r="24" spans="3:32" ht="9.75" customHeight="1">
      <c r="C24" s="6" t="s">
        <v>29</v>
      </c>
      <c r="E24" s="14">
        <v>2811</v>
      </c>
      <c r="F24" s="17">
        <v>179</v>
      </c>
      <c r="G24" s="15">
        <v>111</v>
      </c>
      <c r="H24" s="15">
        <v>2632</v>
      </c>
      <c r="I24" s="15">
        <v>2213</v>
      </c>
      <c r="J24" s="15">
        <v>1921</v>
      </c>
      <c r="K24" s="15">
        <v>2</v>
      </c>
      <c r="L24" s="15">
        <v>290</v>
      </c>
      <c r="M24" s="15">
        <v>419</v>
      </c>
      <c r="N24" s="15">
        <v>8</v>
      </c>
      <c r="O24" s="15" t="s">
        <v>132</v>
      </c>
      <c r="P24" s="15">
        <v>411</v>
      </c>
      <c r="R24" s="30" t="s">
        <v>30</v>
      </c>
      <c r="S24" s="30"/>
      <c r="T24" s="5"/>
      <c r="U24" s="12">
        <f>SUM(U25:U31)</f>
        <v>7329</v>
      </c>
      <c r="V24" s="16">
        <f aca="true" t="shared" si="5" ref="V24:AF24">SUM(V25:V31)</f>
        <v>501</v>
      </c>
      <c r="W24" s="16">
        <f t="shared" si="5"/>
        <v>208</v>
      </c>
      <c r="X24" s="16">
        <f t="shared" si="5"/>
        <v>6828</v>
      </c>
      <c r="Y24" s="16">
        <f t="shared" si="5"/>
        <v>5480</v>
      </c>
      <c r="Z24" s="16">
        <f t="shared" si="5"/>
        <v>4631</v>
      </c>
      <c r="AA24" s="16">
        <f t="shared" si="5"/>
        <v>21</v>
      </c>
      <c r="AB24" s="16">
        <f t="shared" si="5"/>
        <v>828</v>
      </c>
      <c r="AC24" s="16">
        <f t="shared" si="5"/>
        <v>1348</v>
      </c>
      <c r="AD24" s="16">
        <f t="shared" si="5"/>
        <v>148</v>
      </c>
      <c r="AE24" s="16">
        <f t="shared" si="5"/>
        <v>2</v>
      </c>
      <c r="AF24" s="16">
        <f t="shared" si="5"/>
        <v>1198</v>
      </c>
    </row>
    <row r="25" spans="3:32" ht="9.75" customHeight="1">
      <c r="C25" s="6" t="s">
        <v>31</v>
      </c>
      <c r="E25" s="14">
        <v>1566</v>
      </c>
      <c r="F25" s="17">
        <v>34</v>
      </c>
      <c r="G25" s="15">
        <v>14</v>
      </c>
      <c r="H25" s="15">
        <v>1532</v>
      </c>
      <c r="I25" s="15">
        <v>1045</v>
      </c>
      <c r="J25" s="15">
        <v>1011</v>
      </c>
      <c r="K25" s="15" t="s">
        <v>132</v>
      </c>
      <c r="L25" s="15">
        <v>34</v>
      </c>
      <c r="M25" s="15">
        <v>487</v>
      </c>
      <c r="N25" s="15">
        <v>1</v>
      </c>
      <c r="O25" s="15" t="s">
        <v>132</v>
      </c>
      <c r="P25" s="15">
        <v>486</v>
      </c>
      <c r="R25" s="6"/>
      <c r="S25" s="6" t="s">
        <v>32</v>
      </c>
      <c r="U25" s="14">
        <v>384</v>
      </c>
      <c r="V25" s="15">
        <v>22</v>
      </c>
      <c r="W25" s="15">
        <v>15</v>
      </c>
      <c r="X25" s="15">
        <v>362</v>
      </c>
      <c r="Y25" s="15">
        <v>332</v>
      </c>
      <c r="Z25" s="15">
        <v>291</v>
      </c>
      <c r="AA25" s="15" t="s">
        <v>134</v>
      </c>
      <c r="AB25" s="15">
        <v>41</v>
      </c>
      <c r="AC25" s="15">
        <v>30</v>
      </c>
      <c r="AD25" s="15" t="s">
        <v>134</v>
      </c>
      <c r="AE25" s="15" t="s">
        <v>134</v>
      </c>
      <c r="AF25" s="15">
        <v>30</v>
      </c>
    </row>
    <row r="26" spans="3:32" ht="9.75" customHeight="1">
      <c r="C26" s="6" t="s">
        <v>33</v>
      </c>
      <c r="E26" s="14">
        <v>3487</v>
      </c>
      <c r="F26" s="17">
        <v>200</v>
      </c>
      <c r="G26" s="15">
        <v>147</v>
      </c>
      <c r="H26" s="15">
        <v>3287</v>
      </c>
      <c r="I26" s="15">
        <v>2564</v>
      </c>
      <c r="J26" s="15">
        <v>2374</v>
      </c>
      <c r="K26" s="15" t="s">
        <v>132</v>
      </c>
      <c r="L26" s="15">
        <v>190</v>
      </c>
      <c r="M26" s="15">
        <v>723</v>
      </c>
      <c r="N26" s="15" t="s">
        <v>132</v>
      </c>
      <c r="O26" s="15" t="s">
        <v>132</v>
      </c>
      <c r="P26" s="15">
        <v>723</v>
      </c>
      <c r="R26" s="6"/>
      <c r="S26" s="6" t="s">
        <v>34</v>
      </c>
      <c r="U26" s="14">
        <v>610</v>
      </c>
      <c r="V26" s="15">
        <v>56</v>
      </c>
      <c r="W26" s="15">
        <v>42</v>
      </c>
      <c r="X26" s="15">
        <v>554</v>
      </c>
      <c r="Y26" s="15">
        <v>444</v>
      </c>
      <c r="Z26" s="15">
        <v>397</v>
      </c>
      <c r="AA26" s="15">
        <v>1</v>
      </c>
      <c r="AB26" s="15">
        <v>46</v>
      </c>
      <c r="AC26" s="15">
        <v>110</v>
      </c>
      <c r="AD26" s="15">
        <v>1</v>
      </c>
      <c r="AE26" s="15" t="s">
        <v>134</v>
      </c>
      <c r="AF26" s="15">
        <v>109</v>
      </c>
    </row>
    <row r="27" spans="2:32" ht="9.75" customHeight="1">
      <c r="B27" s="6"/>
      <c r="C27" s="6"/>
      <c r="E27" s="14"/>
      <c r="F27" s="17"/>
      <c r="G27" s="15"/>
      <c r="H27" s="15"/>
      <c r="I27" s="15"/>
      <c r="J27" s="15"/>
      <c r="K27" s="15"/>
      <c r="L27" s="15"/>
      <c r="M27" s="15"/>
      <c r="N27" s="15"/>
      <c r="O27" s="15"/>
      <c r="P27" s="15"/>
      <c r="R27" s="6"/>
      <c r="S27" s="6" t="s">
        <v>35</v>
      </c>
      <c r="U27" s="14">
        <v>976</v>
      </c>
      <c r="V27" s="15">
        <v>52</v>
      </c>
      <c r="W27" s="15">
        <v>20</v>
      </c>
      <c r="X27" s="15">
        <v>924</v>
      </c>
      <c r="Y27" s="15">
        <v>784</v>
      </c>
      <c r="Z27" s="15">
        <v>730</v>
      </c>
      <c r="AA27" s="15" t="s">
        <v>134</v>
      </c>
      <c r="AB27" s="15">
        <v>54</v>
      </c>
      <c r="AC27" s="15">
        <v>140</v>
      </c>
      <c r="AD27" s="15">
        <v>1</v>
      </c>
      <c r="AE27" s="15" t="s">
        <v>134</v>
      </c>
      <c r="AF27" s="15">
        <v>139</v>
      </c>
    </row>
    <row r="28" spans="2:32" ht="9.75" customHeight="1">
      <c r="B28" s="30" t="s">
        <v>37</v>
      </c>
      <c r="C28" s="30"/>
      <c r="D28" s="5"/>
      <c r="E28" s="12">
        <f aca="true" t="shared" si="6" ref="E28:J28">SUM(E29:E32)</f>
        <v>2053</v>
      </c>
      <c r="F28" s="16">
        <f t="shared" si="6"/>
        <v>93</v>
      </c>
      <c r="G28" s="16">
        <f t="shared" si="6"/>
        <v>76</v>
      </c>
      <c r="H28" s="16">
        <f t="shared" si="6"/>
        <v>1960</v>
      </c>
      <c r="I28" s="16">
        <f t="shared" si="6"/>
        <v>1330</v>
      </c>
      <c r="J28" s="16">
        <f t="shared" si="6"/>
        <v>1134</v>
      </c>
      <c r="K28" s="16" t="s">
        <v>133</v>
      </c>
      <c r="L28" s="16">
        <f>SUM(L29:L32)</f>
        <v>196</v>
      </c>
      <c r="M28" s="16">
        <f>SUM(M29:M32)</f>
        <v>630</v>
      </c>
      <c r="N28" s="16" t="s">
        <v>133</v>
      </c>
      <c r="O28" s="16" t="s">
        <v>133</v>
      </c>
      <c r="P28" s="16">
        <f>SUM(P29:P32)</f>
        <v>630</v>
      </c>
      <c r="R28" s="6"/>
      <c r="S28" s="6" t="s">
        <v>36</v>
      </c>
      <c r="U28" s="14">
        <v>853</v>
      </c>
      <c r="V28" s="15">
        <v>76</v>
      </c>
      <c r="W28" s="15">
        <v>26</v>
      </c>
      <c r="X28" s="15">
        <v>777</v>
      </c>
      <c r="Y28" s="15">
        <v>635</v>
      </c>
      <c r="Z28" s="15">
        <v>595</v>
      </c>
      <c r="AA28" s="15" t="s">
        <v>134</v>
      </c>
      <c r="AB28" s="15">
        <v>40</v>
      </c>
      <c r="AC28" s="15">
        <v>142</v>
      </c>
      <c r="AD28" s="15">
        <v>8</v>
      </c>
      <c r="AE28" s="15" t="s">
        <v>134</v>
      </c>
      <c r="AF28" s="15">
        <v>134</v>
      </c>
    </row>
    <row r="29" spans="2:32" ht="9.75" customHeight="1">
      <c r="B29" s="6"/>
      <c r="C29" s="6" t="s">
        <v>39</v>
      </c>
      <c r="E29" s="14">
        <v>147</v>
      </c>
      <c r="F29" s="17">
        <v>1</v>
      </c>
      <c r="G29" s="15" t="s">
        <v>132</v>
      </c>
      <c r="H29" s="15">
        <v>146</v>
      </c>
      <c r="I29" s="15">
        <v>43</v>
      </c>
      <c r="J29" s="15">
        <v>40</v>
      </c>
      <c r="K29" s="15" t="s">
        <v>134</v>
      </c>
      <c r="L29" s="15">
        <v>3</v>
      </c>
      <c r="M29" s="15">
        <v>103</v>
      </c>
      <c r="N29" s="15" t="s">
        <v>8</v>
      </c>
      <c r="O29" s="15" t="s">
        <v>8</v>
      </c>
      <c r="P29" s="15">
        <v>103</v>
      </c>
      <c r="R29" s="6"/>
      <c r="S29" s="6" t="s">
        <v>38</v>
      </c>
      <c r="U29" s="14">
        <v>1929</v>
      </c>
      <c r="V29" s="15">
        <v>116</v>
      </c>
      <c r="W29" s="15">
        <v>38</v>
      </c>
      <c r="X29" s="15">
        <v>1813</v>
      </c>
      <c r="Y29" s="15">
        <v>1436</v>
      </c>
      <c r="Z29" s="15">
        <v>1248</v>
      </c>
      <c r="AA29" s="15">
        <v>2</v>
      </c>
      <c r="AB29" s="15">
        <v>186</v>
      </c>
      <c r="AC29" s="15">
        <v>377</v>
      </c>
      <c r="AD29" s="15">
        <v>16</v>
      </c>
      <c r="AE29" s="15" t="s">
        <v>134</v>
      </c>
      <c r="AF29" s="15">
        <v>361</v>
      </c>
    </row>
    <row r="30" spans="2:32" ht="9.75" customHeight="1">
      <c r="B30" s="6"/>
      <c r="C30" s="6" t="s">
        <v>41</v>
      </c>
      <c r="E30" s="14">
        <v>673</v>
      </c>
      <c r="F30" s="17">
        <v>51</v>
      </c>
      <c r="G30" s="15">
        <v>43</v>
      </c>
      <c r="H30" s="15">
        <v>622</v>
      </c>
      <c r="I30" s="15">
        <v>439</v>
      </c>
      <c r="J30" s="15">
        <v>407</v>
      </c>
      <c r="K30" s="15" t="s">
        <v>134</v>
      </c>
      <c r="L30" s="15">
        <v>32</v>
      </c>
      <c r="M30" s="15">
        <v>183</v>
      </c>
      <c r="N30" s="15" t="s">
        <v>8</v>
      </c>
      <c r="O30" s="15" t="s">
        <v>8</v>
      </c>
      <c r="P30" s="15">
        <v>183</v>
      </c>
      <c r="R30" s="6"/>
      <c r="S30" s="6" t="s">
        <v>40</v>
      </c>
      <c r="U30" s="14">
        <v>2038</v>
      </c>
      <c r="V30" s="15">
        <v>142</v>
      </c>
      <c r="W30" s="15">
        <v>45</v>
      </c>
      <c r="X30" s="15">
        <v>1896</v>
      </c>
      <c r="Y30" s="15">
        <v>1463</v>
      </c>
      <c r="Z30" s="15">
        <v>1122</v>
      </c>
      <c r="AA30" s="15">
        <v>18</v>
      </c>
      <c r="AB30" s="15">
        <v>323</v>
      </c>
      <c r="AC30" s="15">
        <v>433</v>
      </c>
      <c r="AD30" s="15">
        <v>90</v>
      </c>
      <c r="AE30" s="15">
        <v>2</v>
      </c>
      <c r="AF30" s="15">
        <v>341</v>
      </c>
    </row>
    <row r="31" spans="2:32" ht="9.75" customHeight="1">
      <c r="B31" s="6"/>
      <c r="C31" s="6" t="s">
        <v>43</v>
      </c>
      <c r="E31" s="14">
        <v>627</v>
      </c>
      <c r="F31" s="17">
        <v>12</v>
      </c>
      <c r="G31" s="15">
        <v>9</v>
      </c>
      <c r="H31" s="15">
        <v>615</v>
      </c>
      <c r="I31" s="15">
        <v>430</v>
      </c>
      <c r="J31" s="15">
        <v>361</v>
      </c>
      <c r="K31" s="15" t="s">
        <v>134</v>
      </c>
      <c r="L31" s="15">
        <v>69</v>
      </c>
      <c r="M31" s="15">
        <v>185</v>
      </c>
      <c r="N31" s="15" t="s">
        <v>8</v>
      </c>
      <c r="O31" s="15" t="s">
        <v>8</v>
      </c>
      <c r="P31" s="15">
        <v>185</v>
      </c>
      <c r="R31" s="6"/>
      <c r="S31" s="6" t="s">
        <v>42</v>
      </c>
      <c r="U31" s="14">
        <v>539</v>
      </c>
      <c r="V31" s="15">
        <v>37</v>
      </c>
      <c r="W31" s="15">
        <v>22</v>
      </c>
      <c r="X31" s="15">
        <v>502</v>
      </c>
      <c r="Y31" s="15">
        <v>386</v>
      </c>
      <c r="Z31" s="15">
        <v>248</v>
      </c>
      <c r="AA31" s="15" t="s">
        <v>134</v>
      </c>
      <c r="AB31" s="15">
        <v>138</v>
      </c>
      <c r="AC31" s="15">
        <v>116</v>
      </c>
      <c r="AD31" s="15">
        <v>32</v>
      </c>
      <c r="AE31" s="15" t="s">
        <v>134</v>
      </c>
      <c r="AF31" s="15">
        <v>84</v>
      </c>
    </row>
    <row r="32" spans="2:32" ht="9.75" customHeight="1">
      <c r="B32" s="6"/>
      <c r="C32" s="6" t="s">
        <v>44</v>
      </c>
      <c r="E32" s="14">
        <v>606</v>
      </c>
      <c r="F32" s="17">
        <v>29</v>
      </c>
      <c r="G32" s="15">
        <v>24</v>
      </c>
      <c r="H32" s="15">
        <v>577</v>
      </c>
      <c r="I32" s="15">
        <v>418</v>
      </c>
      <c r="J32" s="15">
        <v>326</v>
      </c>
      <c r="K32" s="15" t="s">
        <v>134</v>
      </c>
      <c r="L32" s="15">
        <v>92</v>
      </c>
      <c r="M32" s="15">
        <v>159</v>
      </c>
      <c r="N32" s="15" t="s">
        <v>8</v>
      </c>
      <c r="O32" s="15" t="s">
        <v>8</v>
      </c>
      <c r="P32" s="15">
        <v>159</v>
      </c>
      <c r="R32" s="6"/>
      <c r="S32" s="6"/>
      <c r="U32" s="14"/>
      <c r="V32" s="15"/>
      <c r="W32" s="15"/>
      <c r="X32" s="15"/>
      <c r="Y32" s="15"/>
      <c r="Z32" s="15"/>
      <c r="AA32" s="15"/>
      <c r="AB32" s="15"/>
      <c r="AC32" s="18"/>
      <c r="AD32" s="18"/>
      <c r="AE32" s="18"/>
      <c r="AF32" s="18"/>
    </row>
    <row r="33" spans="2:32" ht="9.75" customHeight="1">
      <c r="B33" s="6"/>
      <c r="C33" s="6"/>
      <c r="E33" s="14"/>
      <c r="F33" s="17"/>
      <c r="G33" s="15"/>
      <c r="H33" s="15"/>
      <c r="I33" s="15"/>
      <c r="J33" s="15"/>
      <c r="K33" s="15"/>
      <c r="L33" s="15"/>
      <c r="M33" s="15"/>
      <c r="N33" s="15"/>
      <c r="O33" s="15"/>
      <c r="P33" s="15"/>
      <c r="R33" s="30" t="s">
        <v>45</v>
      </c>
      <c r="S33" s="30"/>
      <c r="T33" s="5"/>
      <c r="U33" s="12">
        <f>SUM(U34:U36)</f>
        <v>4127</v>
      </c>
      <c r="V33" s="16">
        <f aca="true" t="shared" si="7" ref="V33:AF33">SUM(V34:V36)</f>
        <v>208</v>
      </c>
      <c r="W33" s="16">
        <f t="shared" si="7"/>
        <v>95</v>
      </c>
      <c r="X33" s="16">
        <f t="shared" si="7"/>
        <v>3919</v>
      </c>
      <c r="Y33" s="16">
        <f t="shared" si="7"/>
        <v>3440</v>
      </c>
      <c r="Z33" s="16">
        <f t="shared" si="7"/>
        <v>3267</v>
      </c>
      <c r="AA33" s="16" t="s">
        <v>132</v>
      </c>
      <c r="AB33" s="16">
        <f t="shared" si="7"/>
        <v>173</v>
      </c>
      <c r="AC33" s="16">
        <f t="shared" si="7"/>
        <v>479</v>
      </c>
      <c r="AD33" s="16">
        <f t="shared" si="7"/>
        <v>3</v>
      </c>
      <c r="AE33" s="16" t="s">
        <v>132</v>
      </c>
      <c r="AF33" s="16">
        <f t="shared" si="7"/>
        <v>476</v>
      </c>
    </row>
    <row r="34" spans="2:32" ht="9.75" customHeight="1">
      <c r="B34" s="30" t="s">
        <v>47</v>
      </c>
      <c r="C34" s="30"/>
      <c r="D34" s="5"/>
      <c r="E34" s="12">
        <f>SUM(E35:E37)</f>
        <v>3977</v>
      </c>
      <c r="F34" s="16">
        <f aca="true" t="shared" si="8" ref="F34:P34">SUM(F35:F37)</f>
        <v>337</v>
      </c>
      <c r="G34" s="16">
        <f t="shared" si="8"/>
        <v>254</v>
      </c>
      <c r="H34" s="16">
        <f t="shared" si="8"/>
        <v>3640</v>
      </c>
      <c r="I34" s="16">
        <f t="shared" si="8"/>
        <v>2988</v>
      </c>
      <c r="J34" s="16">
        <f t="shared" si="8"/>
        <v>2037</v>
      </c>
      <c r="K34" s="16">
        <f t="shared" si="8"/>
        <v>3</v>
      </c>
      <c r="L34" s="16">
        <f t="shared" si="8"/>
        <v>948</v>
      </c>
      <c r="M34" s="16">
        <f t="shared" si="8"/>
        <v>652</v>
      </c>
      <c r="N34" s="16">
        <f t="shared" si="8"/>
        <v>6</v>
      </c>
      <c r="O34" s="16">
        <f t="shared" si="8"/>
        <v>6</v>
      </c>
      <c r="P34" s="16">
        <f t="shared" si="8"/>
        <v>640</v>
      </c>
      <c r="R34" s="6"/>
      <c r="S34" s="6" t="s">
        <v>46</v>
      </c>
      <c r="U34" s="14">
        <v>1267</v>
      </c>
      <c r="V34" s="15">
        <v>66</v>
      </c>
      <c r="W34" s="15">
        <v>22</v>
      </c>
      <c r="X34" s="15">
        <v>1201</v>
      </c>
      <c r="Y34" s="15">
        <v>1058</v>
      </c>
      <c r="Z34" s="15">
        <v>991</v>
      </c>
      <c r="AA34" s="15" t="s">
        <v>134</v>
      </c>
      <c r="AB34" s="15">
        <v>67</v>
      </c>
      <c r="AC34" s="15">
        <v>143</v>
      </c>
      <c r="AD34" s="15">
        <v>1</v>
      </c>
      <c r="AE34" s="15" t="s">
        <v>134</v>
      </c>
      <c r="AF34" s="15">
        <v>142</v>
      </c>
    </row>
    <row r="35" spans="2:32" ht="9.75" customHeight="1">
      <c r="B35" s="6"/>
      <c r="C35" s="6" t="s">
        <v>49</v>
      </c>
      <c r="E35" s="14">
        <v>1660</v>
      </c>
      <c r="F35" s="17">
        <v>164</v>
      </c>
      <c r="G35" s="15">
        <v>129</v>
      </c>
      <c r="H35" s="15">
        <v>1496</v>
      </c>
      <c r="I35" s="15">
        <v>1277</v>
      </c>
      <c r="J35" s="15">
        <v>746</v>
      </c>
      <c r="K35" s="15" t="s">
        <v>134</v>
      </c>
      <c r="L35" s="15">
        <v>531</v>
      </c>
      <c r="M35" s="15">
        <v>219</v>
      </c>
      <c r="N35" s="15" t="s">
        <v>134</v>
      </c>
      <c r="O35" s="15">
        <v>5</v>
      </c>
      <c r="P35" s="15">
        <v>214</v>
      </c>
      <c r="R35" s="6"/>
      <c r="S35" s="6" t="s">
        <v>144</v>
      </c>
      <c r="U35" s="14">
        <v>2790</v>
      </c>
      <c r="V35" s="15">
        <v>141</v>
      </c>
      <c r="W35" s="15">
        <v>73</v>
      </c>
      <c r="X35" s="15">
        <v>2649</v>
      </c>
      <c r="Y35" s="15">
        <v>2343</v>
      </c>
      <c r="Z35" s="15">
        <v>2240</v>
      </c>
      <c r="AA35" s="15" t="s">
        <v>134</v>
      </c>
      <c r="AB35" s="15">
        <v>103</v>
      </c>
      <c r="AC35" s="15">
        <v>306</v>
      </c>
      <c r="AD35" s="15">
        <v>1</v>
      </c>
      <c r="AE35" s="15" t="s">
        <v>134</v>
      </c>
      <c r="AF35" s="15">
        <v>305</v>
      </c>
    </row>
    <row r="36" spans="2:32" ht="9.75" customHeight="1">
      <c r="B36" s="6"/>
      <c r="C36" s="6" t="s">
        <v>50</v>
      </c>
      <c r="E36" s="14">
        <v>978</v>
      </c>
      <c r="F36" s="17">
        <v>86</v>
      </c>
      <c r="G36" s="15">
        <v>68</v>
      </c>
      <c r="H36" s="15">
        <v>892</v>
      </c>
      <c r="I36" s="15">
        <v>685</v>
      </c>
      <c r="J36" s="15">
        <v>506</v>
      </c>
      <c r="K36" s="15" t="s">
        <v>135</v>
      </c>
      <c r="L36" s="15">
        <v>179</v>
      </c>
      <c r="M36" s="15">
        <v>207</v>
      </c>
      <c r="N36" s="15" t="s">
        <v>134</v>
      </c>
      <c r="O36" s="15" t="s">
        <v>134</v>
      </c>
      <c r="P36" s="15">
        <v>207</v>
      </c>
      <c r="R36" s="6"/>
      <c r="S36" s="6" t="s">
        <v>48</v>
      </c>
      <c r="U36" s="14">
        <v>70</v>
      </c>
      <c r="V36" s="15">
        <v>1</v>
      </c>
      <c r="W36" s="15" t="s">
        <v>132</v>
      </c>
      <c r="X36" s="15">
        <v>69</v>
      </c>
      <c r="Y36" s="15">
        <v>39</v>
      </c>
      <c r="Z36" s="15">
        <v>36</v>
      </c>
      <c r="AA36" s="15" t="s">
        <v>134</v>
      </c>
      <c r="AB36" s="15">
        <v>3</v>
      </c>
      <c r="AC36" s="15">
        <v>30</v>
      </c>
      <c r="AD36" s="15">
        <v>1</v>
      </c>
      <c r="AE36" s="15" t="s">
        <v>134</v>
      </c>
      <c r="AF36" s="15">
        <v>29</v>
      </c>
    </row>
    <row r="37" spans="2:32" ht="9.75" customHeight="1">
      <c r="B37" s="6"/>
      <c r="C37" s="6" t="s">
        <v>52</v>
      </c>
      <c r="E37" s="14">
        <v>1339</v>
      </c>
      <c r="F37" s="17">
        <v>87</v>
      </c>
      <c r="G37" s="15">
        <v>57</v>
      </c>
      <c r="H37" s="15">
        <v>1252</v>
      </c>
      <c r="I37" s="15">
        <v>1026</v>
      </c>
      <c r="J37" s="15">
        <v>785</v>
      </c>
      <c r="K37" s="15">
        <v>3</v>
      </c>
      <c r="L37" s="15">
        <v>238</v>
      </c>
      <c r="M37" s="15">
        <v>226</v>
      </c>
      <c r="N37" s="15">
        <v>6</v>
      </c>
      <c r="O37" s="15">
        <v>1</v>
      </c>
      <c r="P37" s="15">
        <v>219</v>
      </c>
      <c r="R37" s="6"/>
      <c r="S37" s="6"/>
      <c r="U37" s="14"/>
      <c r="V37" s="15"/>
      <c r="W37" s="15"/>
      <c r="X37" s="15"/>
      <c r="Y37" s="15"/>
      <c r="Z37" s="15"/>
      <c r="AA37" s="15"/>
      <c r="AB37" s="15"/>
      <c r="AC37" s="18"/>
      <c r="AD37" s="15"/>
      <c r="AE37" s="15"/>
      <c r="AF37" s="15"/>
    </row>
    <row r="38" spans="2:32" ht="9.75" customHeight="1">
      <c r="B38" s="6"/>
      <c r="C38" s="6"/>
      <c r="E38" s="14"/>
      <c r="F38" s="17"/>
      <c r="G38" s="15"/>
      <c r="H38" s="15"/>
      <c r="I38" s="15"/>
      <c r="J38" s="15"/>
      <c r="K38" s="15"/>
      <c r="L38" s="15"/>
      <c r="M38" s="15"/>
      <c r="N38" s="15"/>
      <c r="O38" s="15"/>
      <c r="P38" s="15"/>
      <c r="R38" s="30" t="s">
        <v>51</v>
      </c>
      <c r="S38" s="30"/>
      <c r="T38" s="5"/>
      <c r="U38" s="12">
        <f>SUM(U39)</f>
        <v>208</v>
      </c>
      <c r="V38" s="16">
        <f aca="true" t="shared" si="9" ref="V38:AF38">SUM(V39)</f>
        <v>5</v>
      </c>
      <c r="W38" s="16">
        <f t="shared" si="9"/>
        <v>3</v>
      </c>
      <c r="X38" s="16">
        <f t="shared" si="9"/>
        <v>203</v>
      </c>
      <c r="Y38" s="16">
        <f t="shared" si="9"/>
        <v>135</v>
      </c>
      <c r="Z38" s="16">
        <f t="shared" si="9"/>
        <v>127</v>
      </c>
      <c r="AA38" s="16">
        <f t="shared" si="9"/>
        <v>1</v>
      </c>
      <c r="AB38" s="16">
        <f t="shared" si="9"/>
        <v>7</v>
      </c>
      <c r="AC38" s="16">
        <f t="shared" si="9"/>
        <v>68</v>
      </c>
      <c r="AD38" s="16" t="s">
        <v>146</v>
      </c>
      <c r="AE38" s="16" t="s">
        <v>146</v>
      </c>
      <c r="AF38" s="16">
        <f t="shared" si="9"/>
        <v>68</v>
      </c>
    </row>
    <row r="39" spans="2:32" ht="9.75" customHeight="1">
      <c r="B39" s="30" t="s">
        <v>54</v>
      </c>
      <c r="C39" s="30"/>
      <c r="D39" s="5"/>
      <c r="E39" s="12">
        <f>SUM(E40:E41)</f>
        <v>4723</v>
      </c>
      <c r="F39" s="16">
        <f aca="true" t="shared" si="10" ref="F39:P39">SUM(F40:F41)</f>
        <v>180</v>
      </c>
      <c r="G39" s="16">
        <f t="shared" si="10"/>
        <v>79</v>
      </c>
      <c r="H39" s="16">
        <f t="shared" si="10"/>
        <v>4543</v>
      </c>
      <c r="I39" s="16">
        <f t="shared" si="10"/>
        <v>3915</v>
      </c>
      <c r="J39" s="16">
        <f t="shared" si="10"/>
        <v>3282</v>
      </c>
      <c r="K39" s="16">
        <f t="shared" si="10"/>
        <v>6</v>
      </c>
      <c r="L39" s="16">
        <f t="shared" si="10"/>
        <v>627</v>
      </c>
      <c r="M39" s="16">
        <f t="shared" si="10"/>
        <v>628</v>
      </c>
      <c r="N39" s="16">
        <f t="shared" si="10"/>
        <v>15</v>
      </c>
      <c r="O39" s="16">
        <f t="shared" si="10"/>
        <v>3</v>
      </c>
      <c r="P39" s="16">
        <f t="shared" si="10"/>
        <v>610</v>
      </c>
      <c r="R39" s="6"/>
      <c r="S39" s="6" t="s">
        <v>53</v>
      </c>
      <c r="U39" s="14">
        <v>208</v>
      </c>
      <c r="V39" s="15">
        <v>5</v>
      </c>
      <c r="W39" s="15">
        <v>3</v>
      </c>
      <c r="X39" s="15">
        <v>203</v>
      </c>
      <c r="Y39" s="15">
        <v>135</v>
      </c>
      <c r="Z39" s="15">
        <v>127</v>
      </c>
      <c r="AA39" s="15">
        <v>1</v>
      </c>
      <c r="AB39" s="15">
        <v>7</v>
      </c>
      <c r="AC39" s="15">
        <v>68</v>
      </c>
      <c r="AD39" s="15" t="s">
        <v>8</v>
      </c>
      <c r="AE39" s="15" t="s">
        <v>8</v>
      </c>
      <c r="AF39" s="15">
        <v>68</v>
      </c>
    </row>
    <row r="40" spans="2:32" ht="9.75" customHeight="1">
      <c r="B40" s="6"/>
      <c r="C40" s="6" t="s">
        <v>56</v>
      </c>
      <c r="E40" s="14">
        <v>3348</v>
      </c>
      <c r="F40" s="17">
        <v>118</v>
      </c>
      <c r="G40" s="15">
        <v>66</v>
      </c>
      <c r="H40" s="15">
        <v>3230</v>
      </c>
      <c r="I40" s="15">
        <v>2801</v>
      </c>
      <c r="J40" s="15">
        <v>2261</v>
      </c>
      <c r="K40" s="15">
        <v>2</v>
      </c>
      <c r="L40" s="15">
        <v>538</v>
      </c>
      <c r="M40" s="15">
        <v>429</v>
      </c>
      <c r="N40" s="15">
        <v>2</v>
      </c>
      <c r="O40" s="15">
        <v>2</v>
      </c>
      <c r="P40" s="15">
        <v>425</v>
      </c>
      <c r="R40" s="6"/>
      <c r="S40" s="6"/>
      <c r="U40" s="14"/>
      <c r="V40" s="15"/>
      <c r="W40" s="15"/>
      <c r="X40" s="15"/>
      <c r="Y40" s="15"/>
      <c r="Z40" s="15"/>
      <c r="AA40" s="15"/>
      <c r="AB40" s="15"/>
      <c r="AC40" s="18"/>
      <c r="AD40" s="18"/>
      <c r="AE40" s="18"/>
      <c r="AF40" s="18"/>
    </row>
    <row r="41" spans="2:32" ht="9.75" customHeight="1">
      <c r="B41" s="6"/>
      <c r="C41" s="6" t="s">
        <v>58</v>
      </c>
      <c r="E41" s="14">
        <v>1375</v>
      </c>
      <c r="F41" s="17">
        <v>62</v>
      </c>
      <c r="G41" s="15">
        <v>13</v>
      </c>
      <c r="H41" s="15">
        <v>1313</v>
      </c>
      <c r="I41" s="15">
        <v>1114</v>
      </c>
      <c r="J41" s="15">
        <v>1021</v>
      </c>
      <c r="K41" s="15">
        <v>4</v>
      </c>
      <c r="L41" s="15">
        <v>89</v>
      </c>
      <c r="M41" s="15">
        <v>199</v>
      </c>
      <c r="N41" s="15">
        <v>13</v>
      </c>
      <c r="O41" s="15">
        <v>1</v>
      </c>
      <c r="P41" s="15">
        <v>185</v>
      </c>
      <c r="R41" s="30" t="s">
        <v>55</v>
      </c>
      <c r="S41" s="30"/>
      <c r="T41" s="5"/>
      <c r="U41" s="12">
        <f>SUM(U42:U52)</f>
        <v>6689</v>
      </c>
      <c r="V41" s="16">
        <f aca="true" t="shared" si="11" ref="V41:AF41">SUM(V42:V52)</f>
        <v>322</v>
      </c>
      <c r="W41" s="16">
        <f t="shared" si="11"/>
        <v>161</v>
      </c>
      <c r="X41" s="16">
        <f t="shared" si="11"/>
        <v>6367</v>
      </c>
      <c r="Y41" s="16">
        <f t="shared" si="11"/>
        <v>5253</v>
      </c>
      <c r="Z41" s="16">
        <f t="shared" si="11"/>
        <v>4328</v>
      </c>
      <c r="AA41" s="16">
        <f t="shared" si="11"/>
        <v>20</v>
      </c>
      <c r="AB41" s="16">
        <f t="shared" si="11"/>
        <v>905</v>
      </c>
      <c r="AC41" s="16">
        <f t="shared" si="11"/>
        <v>1114</v>
      </c>
      <c r="AD41" s="16">
        <f t="shared" si="11"/>
        <v>67</v>
      </c>
      <c r="AE41" s="16">
        <f t="shared" si="11"/>
        <v>2</v>
      </c>
      <c r="AF41" s="16">
        <f t="shared" si="11"/>
        <v>1045</v>
      </c>
    </row>
    <row r="42" spans="2:32" ht="9.75" customHeight="1">
      <c r="B42" s="6"/>
      <c r="C42" s="6"/>
      <c r="E42" s="14"/>
      <c r="F42" s="17"/>
      <c r="G42" s="15"/>
      <c r="H42" s="15"/>
      <c r="I42" s="15"/>
      <c r="J42" s="15"/>
      <c r="K42" s="15"/>
      <c r="L42" s="15"/>
      <c r="M42" s="15"/>
      <c r="N42" s="15"/>
      <c r="O42" s="15"/>
      <c r="P42" s="15"/>
      <c r="R42" s="6"/>
      <c r="S42" s="6" t="s">
        <v>57</v>
      </c>
      <c r="U42" s="14">
        <v>466</v>
      </c>
      <c r="V42" s="15">
        <v>24</v>
      </c>
      <c r="W42" s="15">
        <v>17</v>
      </c>
      <c r="X42" s="15">
        <v>442</v>
      </c>
      <c r="Y42" s="15">
        <v>370</v>
      </c>
      <c r="Z42" s="15">
        <v>299</v>
      </c>
      <c r="AA42" s="15" t="s">
        <v>134</v>
      </c>
      <c r="AB42" s="15">
        <v>71</v>
      </c>
      <c r="AC42" s="15">
        <v>72</v>
      </c>
      <c r="AD42" s="15" t="s">
        <v>134</v>
      </c>
      <c r="AE42" s="15" t="s">
        <v>135</v>
      </c>
      <c r="AF42" s="15">
        <v>72</v>
      </c>
    </row>
    <row r="43" spans="2:32" ht="9.75" customHeight="1">
      <c r="B43" s="30" t="s">
        <v>61</v>
      </c>
      <c r="C43" s="30"/>
      <c r="D43" s="5"/>
      <c r="E43" s="12">
        <f>SUM(E44:E45)</f>
        <v>2890</v>
      </c>
      <c r="F43" s="16">
        <f aca="true" t="shared" si="12" ref="F43:P43">SUM(F44:F45)</f>
        <v>75</v>
      </c>
      <c r="G43" s="16">
        <f t="shared" si="12"/>
        <v>11</v>
      </c>
      <c r="H43" s="16">
        <f t="shared" si="12"/>
        <v>2815</v>
      </c>
      <c r="I43" s="16">
        <f t="shared" si="12"/>
        <v>2433</v>
      </c>
      <c r="J43" s="16">
        <f t="shared" si="12"/>
        <v>2238</v>
      </c>
      <c r="K43" s="16">
        <f t="shared" si="12"/>
        <v>1</v>
      </c>
      <c r="L43" s="16">
        <f t="shared" si="12"/>
        <v>194</v>
      </c>
      <c r="M43" s="16">
        <f t="shared" si="12"/>
        <v>382</v>
      </c>
      <c r="N43" s="16">
        <f t="shared" si="12"/>
        <v>23</v>
      </c>
      <c r="O43" s="16" t="s">
        <v>132</v>
      </c>
      <c r="P43" s="16">
        <f t="shared" si="12"/>
        <v>359</v>
      </c>
      <c r="R43" s="6"/>
      <c r="S43" s="6" t="s">
        <v>59</v>
      </c>
      <c r="U43" s="14">
        <v>159</v>
      </c>
      <c r="V43" s="15">
        <v>7</v>
      </c>
      <c r="W43" s="15">
        <v>1</v>
      </c>
      <c r="X43" s="15">
        <v>152</v>
      </c>
      <c r="Y43" s="15">
        <v>146</v>
      </c>
      <c r="Z43" s="15">
        <v>136</v>
      </c>
      <c r="AA43" s="15" t="s">
        <v>134</v>
      </c>
      <c r="AB43" s="15">
        <v>10</v>
      </c>
      <c r="AC43" s="15">
        <v>6</v>
      </c>
      <c r="AD43" s="15" t="s">
        <v>134</v>
      </c>
      <c r="AE43" s="15" t="s">
        <v>134</v>
      </c>
      <c r="AF43" s="15">
        <v>6</v>
      </c>
    </row>
    <row r="44" spans="2:32" ht="9.75" customHeight="1">
      <c r="B44" s="6"/>
      <c r="C44" s="6" t="s">
        <v>63</v>
      </c>
      <c r="E44" s="14">
        <v>2026</v>
      </c>
      <c r="F44" s="17">
        <v>47</v>
      </c>
      <c r="G44" s="15">
        <v>9</v>
      </c>
      <c r="H44" s="15">
        <v>1979</v>
      </c>
      <c r="I44" s="15">
        <v>1712</v>
      </c>
      <c r="J44" s="15">
        <v>1570</v>
      </c>
      <c r="K44" s="15" t="s">
        <v>134</v>
      </c>
      <c r="L44" s="15">
        <v>142</v>
      </c>
      <c r="M44" s="15">
        <v>267</v>
      </c>
      <c r="N44" s="15">
        <v>8</v>
      </c>
      <c r="O44" s="15" t="s">
        <v>134</v>
      </c>
      <c r="P44" s="15">
        <v>259</v>
      </c>
      <c r="R44" s="6"/>
      <c r="S44" s="6" t="s">
        <v>60</v>
      </c>
      <c r="U44" s="14">
        <v>627</v>
      </c>
      <c r="V44" s="15">
        <v>49</v>
      </c>
      <c r="W44" s="15">
        <v>32</v>
      </c>
      <c r="X44" s="15">
        <v>578</v>
      </c>
      <c r="Y44" s="15">
        <v>448</v>
      </c>
      <c r="Z44" s="15">
        <v>339</v>
      </c>
      <c r="AA44" s="15">
        <v>4</v>
      </c>
      <c r="AB44" s="15">
        <v>105</v>
      </c>
      <c r="AC44" s="15">
        <v>130</v>
      </c>
      <c r="AD44" s="15">
        <v>17</v>
      </c>
      <c r="AE44" s="15" t="s">
        <v>134</v>
      </c>
      <c r="AF44" s="15">
        <v>113</v>
      </c>
    </row>
    <row r="45" spans="2:32" ht="9.75" customHeight="1">
      <c r="B45" s="6"/>
      <c r="C45" s="6" t="s">
        <v>65</v>
      </c>
      <c r="E45" s="14">
        <v>864</v>
      </c>
      <c r="F45" s="17">
        <v>28</v>
      </c>
      <c r="G45" s="15">
        <v>2</v>
      </c>
      <c r="H45" s="15">
        <v>836</v>
      </c>
      <c r="I45" s="15">
        <v>721</v>
      </c>
      <c r="J45" s="15">
        <v>668</v>
      </c>
      <c r="K45" s="15">
        <v>1</v>
      </c>
      <c r="L45" s="15">
        <v>52</v>
      </c>
      <c r="M45" s="15">
        <v>115</v>
      </c>
      <c r="N45" s="15">
        <v>15</v>
      </c>
      <c r="O45" s="15" t="s">
        <v>134</v>
      </c>
      <c r="P45" s="15">
        <v>100</v>
      </c>
      <c r="R45" s="6"/>
      <c r="S45" s="6" t="s">
        <v>62</v>
      </c>
      <c r="U45" s="14">
        <v>806</v>
      </c>
      <c r="V45" s="15">
        <v>27</v>
      </c>
      <c r="W45" s="15">
        <v>7</v>
      </c>
      <c r="X45" s="15">
        <v>779</v>
      </c>
      <c r="Y45" s="15">
        <v>561</v>
      </c>
      <c r="Z45" s="15">
        <v>448</v>
      </c>
      <c r="AA45" s="15">
        <v>2</v>
      </c>
      <c r="AB45" s="15">
        <v>111</v>
      </c>
      <c r="AC45" s="15">
        <v>218</v>
      </c>
      <c r="AD45" s="15">
        <v>12</v>
      </c>
      <c r="AE45" s="15">
        <v>1</v>
      </c>
      <c r="AF45" s="15">
        <v>205</v>
      </c>
    </row>
    <row r="46" spans="2:32" ht="9.75" customHeight="1">
      <c r="B46" s="6"/>
      <c r="C46" s="6"/>
      <c r="E46" s="14"/>
      <c r="F46" s="17"/>
      <c r="G46" s="15"/>
      <c r="H46" s="15"/>
      <c r="I46" s="15"/>
      <c r="J46" s="15"/>
      <c r="K46" s="15"/>
      <c r="L46" s="15"/>
      <c r="M46" s="15"/>
      <c r="N46" s="15"/>
      <c r="O46" s="15"/>
      <c r="P46" s="15"/>
      <c r="R46" s="6"/>
      <c r="S46" s="6" t="s">
        <v>64</v>
      </c>
      <c r="U46" s="14">
        <v>1097</v>
      </c>
      <c r="V46" s="15">
        <v>49</v>
      </c>
      <c r="W46" s="15">
        <v>25</v>
      </c>
      <c r="X46" s="15">
        <v>1048</v>
      </c>
      <c r="Y46" s="15">
        <v>875</v>
      </c>
      <c r="Z46" s="15">
        <v>639</v>
      </c>
      <c r="AA46" s="15">
        <v>6</v>
      </c>
      <c r="AB46" s="15">
        <v>230</v>
      </c>
      <c r="AC46" s="15">
        <v>173</v>
      </c>
      <c r="AD46" s="15">
        <v>15</v>
      </c>
      <c r="AE46" s="15">
        <v>1</v>
      </c>
      <c r="AF46" s="15">
        <v>157</v>
      </c>
    </row>
    <row r="47" spans="2:32" ht="9.75" customHeight="1">
      <c r="B47" s="30" t="s">
        <v>68</v>
      </c>
      <c r="C47" s="30"/>
      <c r="D47" s="5"/>
      <c r="E47" s="12">
        <f>SUM(E48:E51)</f>
        <v>4103</v>
      </c>
      <c r="F47" s="16">
        <f aca="true" t="shared" si="13" ref="F47:P47">SUM(F48:F51)</f>
        <v>174</v>
      </c>
      <c r="G47" s="16">
        <f t="shared" si="13"/>
        <v>132</v>
      </c>
      <c r="H47" s="16">
        <f t="shared" si="13"/>
        <v>3929</v>
      </c>
      <c r="I47" s="16">
        <f t="shared" si="13"/>
        <v>3196</v>
      </c>
      <c r="J47" s="16">
        <f t="shared" si="13"/>
        <v>2589</v>
      </c>
      <c r="K47" s="16">
        <f t="shared" si="13"/>
        <v>2</v>
      </c>
      <c r="L47" s="16">
        <f t="shared" si="13"/>
        <v>605</v>
      </c>
      <c r="M47" s="16">
        <f t="shared" si="13"/>
        <v>733</v>
      </c>
      <c r="N47" s="16">
        <f t="shared" si="13"/>
        <v>1</v>
      </c>
      <c r="O47" s="16">
        <f t="shared" si="13"/>
        <v>2</v>
      </c>
      <c r="P47" s="16">
        <f t="shared" si="13"/>
        <v>730</v>
      </c>
      <c r="R47" s="6"/>
      <c r="S47" s="6" t="s">
        <v>66</v>
      </c>
      <c r="U47" s="14">
        <v>579</v>
      </c>
      <c r="V47" s="15">
        <v>16</v>
      </c>
      <c r="W47" s="15">
        <v>10</v>
      </c>
      <c r="X47" s="15">
        <v>563</v>
      </c>
      <c r="Y47" s="15">
        <v>466</v>
      </c>
      <c r="Z47" s="15">
        <v>374</v>
      </c>
      <c r="AA47" s="15" t="s">
        <v>134</v>
      </c>
      <c r="AB47" s="15">
        <v>92</v>
      </c>
      <c r="AC47" s="15">
        <v>97</v>
      </c>
      <c r="AD47" s="15">
        <v>3</v>
      </c>
      <c r="AE47" s="15" t="s">
        <v>134</v>
      </c>
      <c r="AF47" s="15">
        <v>94</v>
      </c>
    </row>
    <row r="48" spans="2:32" ht="9.75" customHeight="1">
      <c r="B48" s="6"/>
      <c r="C48" s="6" t="s">
        <v>70</v>
      </c>
      <c r="E48" s="14">
        <v>1291</v>
      </c>
      <c r="F48" s="17">
        <v>64</v>
      </c>
      <c r="G48" s="15">
        <v>56</v>
      </c>
      <c r="H48" s="15">
        <v>1227</v>
      </c>
      <c r="I48" s="15">
        <v>1080</v>
      </c>
      <c r="J48" s="15">
        <v>984</v>
      </c>
      <c r="K48" s="15" t="s">
        <v>134</v>
      </c>
      <c r="L48" s="15">
        <v>96</v>
      </c>
      <c r="M48" s="15">
        <v>147</v>
      </c>
      <c r="N48" s="15" t="s">
        <v>134</v>
      </c>
      <c r="O48" s="15">
        <v>1</v>
      </c>
      <c r="P48" s="15">
        <v>146</v>
      </c>
      <c r="R48" s="6"/>
      <c r="S48" s="6" t="s">
        <v>67</v>
      </c>
      <c r="U48" s="14">
        <v>634</v>
      </c>
      <c r="V48" s="15">
        <v>32</v>
      </c>
      <c r="W48" s="15">
        <v>10</v>
      </c>
      <c r="X48" s="15">
        <v>602</v>
      </c>
      <c r="Y48" s="15">
        <v>522</v>
      </c>
      <c r="Z48" s="15">
        <v>454</v>
      </c>
      <c r="AA48" s="15">
        <v>2</v>
      </c>
      <c r="AB48" s="15">
        <v>66</v>
      </c>
      <c r="AC48" s="15">
        <v>80</v>
      </c>
      <c r="AD48" s="15">
        <v>1</v>
      </c>
      <c r="AE48" s="15" t="s">
        <v>134</v>
      </c>
      <c r="AF48" s="15">
        <v>79</v>
      </c>
    </row>
    <row r="49" spans="2:32" ht="9.75" customHeight="1">
      <c r="B49" s="6"/>
      <c r="C49" s="6" t="s">
        <v>72</v>
      </c>
      <c r="E49" s="14">
        <v>1232</v>
      </c>
      <c r="F49" s="17">
        <v>52</v>
      </c>
      <c r="G49" s="15">
        <v>38</v>
      </c>
      <c r="H49" s="15">
        <v>1180</v>
      </c>
      <c r="I49" s="15">
        <v>882</v>
      </c>
      <c r="J49" s="15">
        <v>605</v>
      </c>
      <c r="K49" s="15" t="s">
        <v>134</v>
      </c>
      <c r="L49" s="15">
        <v>277</v>
      </c>
      <c r="M49" s="15">
        <v>298</v>
      </c>
      <c r="N49" s="15" t="s">
        <v>134</v>
      </c>
      <c r="O49" s="15" t="s">
        <v>134</v>
      </c>
      <c r="P49" s="15">
        <v>298</v>
      </c>
      <c r="R49" s="6"/>
      <c r="S49" s="6" t="s">
        <v>69</v>
      </c>
      <c r="U49" s="14">
        <v>832</v>
      </c>
      <c r="V49" s="15">
        <v>36</v>
      </c>
      <c r="W49" s="15">
        <v>27</v>
      </c>
      <c r="X49" s="15">
        <v>796</v>
      </c>
      <c r="Y49" s="15">
        <v>614</v>
      </c>
      <c r="Z49" s="15">
        <v>549</v>
      </c>
      <c r="AA49" s="15">
        <v>1</v>
      </c>
      <c r="AB49" s="15">
        <v>64</v>
      </c>
      <c r="AC49" s="15">
        <v>182</v>
      </c>
      <c r="AD49" s="15">
        <v>2</v>
      </c>
      <c r="AE49" s="15" t="s">
        <v>134</v>
      </c>
      <c r="AF49" s="15">
        <v>180</v>
      </c>
    </row>
    <row r="50" spans="2:32" ht="9.75" customHeight="1">
      <c r="B50" s="6"/>
      <c r="C50" s="6" t="s">
        <v>74</v>
      </c>
      <c r="E50" s="14">
        <v>1385</v>
      </c>
      <c r="F50" s="17">
        <v>56</v>
      </c>
      <c r="G50" s="15">
        <v>37</v>
      </c>
      <c r="H50" s="15">
        <v>1329</v>
      </c>
      <c r="I50" s="15">
        <v>1076</v>
      </c>
      <c r="J50" s="15">
        <v>860</v>
      </c>
      <c r="K50" s="15">
        <v>2</v>
      </c>
      <c r="L50" s="15">
        <v>214</v>
      </c>
      <c r="M50" s="15">
        <v>253</v>
      </c>
      <c r="N50" s="15">
        <v>1</v>
      </c>
      <c r="O50" s="15" t="s">
        <v>134</v>
      </c>
      <c r="P50" s="15">
        <v>252</v>
      </c>
      <c r="R50" s="6"/>
      <c r="S50" s="6" t="s">
        <v>71</v>
      </c>
      <c r="U50" s="14">
        <v>729</v>
      </c>
      <c r="V50" s="15">
        <v>29</v>
      </c>
      <c r="W50" s="15">
        <v>12</v>
      </c>
      <c r="X50" s="15">
        <v>700</v>
      </c>
      <c r="Y50" s="15">
        <v>604</v>
      </c>
      <c r="Z50" s="15">
        <v>560</v>
      </c>
      <c r="AA50" s="15" t="s">
        <v>134</v>
      </c>
      <c r="AB50" s="15">
        <v>44</v>
      </c>
      <c r="AC50" s="15">
        <v>96</v>
      </c>
      <c r="AD50" s="15">
        <v>11</v>
      </c>
      <c r="AE50" s="15" t="s">
        <v>134</v>
      </c>
      <c r="AF50" s="15">
        <v>85</v>
      </c>
    </row>
    <row r="51" spans="2:32" ht="9.75" customHeight="1">
      <c r="B51" s="6"/>
      <c r="C51" s="6" t="s">
        <v>76</v>
      </c>
      <c r="E51" s="14">
        <v>195</v>
      </c>
      <c r="F51" s="17">
        <v>2</v>
      </c>
      <c r="G51" s="15">
        <v>1</v>
      </c>
      <c r="H51" s="15">
        <v>193</v>
      </c>
      <c r="I51" s="15">
        <v>158</v>
      </c>
      <c r="J51" s="15">
        <v>140</v>
      </c>
      <c r="K51" s="15" t="s">
        <v>136</v>
      </c>
      <c r="L51" s="15">
        <v>18</v>
      </c>
      <c r="M51" s="15">
        <v>35</v>
      </c>
      <c r="N51" s="15" t="s">
        <v>8</v>
      </c>
      <c r="O51" s="15">
        <v>1</v>
      </c>
      <c r="P51" s="15">
        <v>34</v>
      </c>
      <c r="R51" s="6"/>
      <c r="S51" s="6" t="s">
        <v>73</v>
      </c>
      <c r="U51" s="14">
        <v>248</v>
      </c>
      <c r="V51" s="15">
        <v>20</v>
      </c>
      <c r="W51" s="15">
        <v>8</v>
      </c>
      <c r="X51" s="15">
        <v>228</v>
      </c>
      <c r="Y51" s="15">
        <v>210</v>
      </c>
      <c r="Z51" s="15">
        <v>161</v>
      </c>
      <c r="AA51" s="15" t="s">
        <v>134</v>
      </c>
      <c r="AB51" s="15">
        <v>49</v>
      </c>
      <c r="AC51" s="15">
        <v>18</v>
      </c>
      <c r="AD51" s="15">
        <v>1</v>
      </c>
      <c r="AE51" s="15" t="s">
        <v>134</v>
      </c>
      <c r="AF51" s="15">
        <v>17</v>
      </c>
    </row>
    <row r="52" spans="2:32" ht="9.75" customHeight="1">
      <c r="B52" s="6"/>
      <c r="C52" s="6"/>
      <c r="E52" s="14"/>
      <c r="F52" s="17"/>
      <c r="G52" s="15"/>
      <c r="H52" s="15"/>
      <c r="I52" s="15"/>
      <c r="J52" s="15"/>
      <c r="K52" s="15"/>
      <c r="L52" s="15"/>
      <c r="M52" s="15"/>
      <c r="N52" s="15"/>
      <c r="O52" s="15"/>
      <c r="P52" s="15"/>
      <c r="R52" s="6"/>
      <c r="S52" s="6" t="s">
        <v>75</v>
      </c>
      <c r="U52" s="14">
        <v>512</v>
      </c>
      <c r="V52" s="15">
        <v>33</v>
      </c>
      <c r="W52" s="15">
        <v>12</v>
      </c>
      <c r="X52" s="15">
        <v>479</v>
      </c>
      <c r="Y52" s="15">
        <v>437</v>
      </c>
      <c r="Z52" s="15">
        <v>369</v>
      </c>
      <c r="AA52" s="15">
        <v>5</v>
      </c>
      <c r="AB52" s="15">
        <v>63</v>
      </c>
      <c r="AC52" s="15">
        <v>42</v>
      </c>
      <c r="AD52" s="15">
        <v>5</v>
      </c>
      <c r="AE52" s="15" t="s">
        <v>134</v>
      </c>
      <c r="AF52" s="15">
        <v>37</v>
      </c>
    </row>
    <row r="53" spans="2:32" ht="9.75" customHeight="1">
      <c r="B53" s="30" t="s">
        <v>78</v>
      </c>
      <c r="C53" s="30"/>
      <c r="D53" s="5"/>
      <c r="E53" s="12">
        <f>SUM(E54:E62)</f>
        <v>7912</v>
      </c>
      <c r="F53" s="16">
        <f aca="true" t="shared" si="14" ref="F53:P53">SUM(F54:F62)</f>
        <v>424</v>
      </c>
      <c r="G53" s="16">
        <f t="shared" si="14"/>
        <v>152</v>
      </c>
      <c r="H53" s="16">
        <f t="shared" si="14"/>
        <v>7488</v>
      </c>
      <c r="I53" s="16">
        <f t="shared" si="14"/>
        <v>6323</v>
      </c>
      <c r="J53" s="16">
        <f t="shared" si="14"/>
        <v>5324</v>
      </c>
      <c r="K53" s="16">
        <f t="shared" si="14"/>
        <v>34</v>
      </c>
      <c r="L53" s="16">
        <f t="shared" si="14"/>
        <v>965</v>
      </c>
      <c r="M53" s="16">
        <f t="shared" si="14"/>
        <v>1165</v>
      </c>
      <c r="N53" s="16">
        <f t="shared" si="14"/>
        <v>22</v>
      </c>
      <c r="O53" s="16">
        <f t="shared" si="14"/>
        <v>5</v>
      </c>
      <c r="P53" s="16">
        <f t="shared" si="14"/>
        <v>1138</v>
      </c>
      <c r="R53" s="6"/>
      <c r="S53" s="6"/>
      <c r="U53" s="14"/>
      <c r="V53" s="15"/>
      <c r="W53" s="15"/>
      <c r="X53" s="15"/>
      <c r="Y53" s="15"/>
      <c r="Z53" s="15"/>
      <c r="AA53" s="15"/>
      <c r="AB53" s="15"/>
      <c r="AC53" s="18"/>
      <c r="AD53" s="18"/>
      <c r="AE53" s="18"/>
      <c r="AF53" s="18"/>
    </row>
    <row r="54" spans="2:32" ht="9.75" customHeight="1">
      <c r="B54" s="6"/>
      <c r="C54" s="6" t="s">
        <v>80</v>
      </c>
      <c r="E54" s="14">
        <v>1875</v>
      </c>
      <c r="F54" s="17">
        <v>61</v>
      </c>
      <c r="G54" s="15">
        <v>24</v>
      </c>
      <c r="H54" s="15">
        <v>1814</v>
      </c>
      <c r="I54" s="15">
        <v>1522</v>
      </c>
      <c r="J54" s="15">
        <v>1418</v>
      </c>
      <c r="K54" s="15" t="s">
        <v>138</v>
      </c>
      <c r="L54" s="15">
        <v>104</v>
      </c>
      <c r="M54" s="15">
        <v>292</v>
      </c>
      <c r="N54" s="15" t="s">
        <v>134</v>
      </c>
      <c r="O54" s="15">
        <v>1</v>
      </c>
      <c r="P54" s="15">
        <v>291</v>
      </c>
      <c r="R54" s="30" t="s">
        <v>77</v>
      </c>
      <c r="S54" s="30"/>
      <c r="T54" s="5"/>
      <c r="U54" s="12">
        <f>SUM(U55:U59)</f>
        <v>4151</v>
      </c>
      <c r="V54" s="16">
        <f aca="true" t="shared" si="15" ref="V54:AF54">SUM(V55:V59)</f>
        <v>205</v>
      </c>
      <c r="W54" s="16">
        <f t="shared" si="15"/>
        <v>102</v>
      </c>
      <c r="X54" s="16">
        <f t="shared" si="15"/>
        <v>3946</v>
      </c>
      <c r="Y54" s="16">
        <f t="shared" si="15"/>
        <v>3323</v>
      </c>
      <c r="Z54" s="16">
        <f t="shared" si="15"/>
        <v>2488</v>
      </c>
      <c r="AA54" s="16">
        <f t="shared" si="15"/>
        <v>19</v>
      </c>
      <c r="AB54" s="16">
        <f t="shared" si="15"/>
        <v>816</v>
      </c>
      <c r="AC54" s="16">
        <f t="shared" si="15"/>
        <v>623</v>
      </c>
      <c r="AD54" s="16">
        <f t="shared" si="15"/>
        <v>73</v>
      </c>
      <c r="AE54" s="16">
        <f t="shared" si="15"/>
        <v>19</v>
      </c>
      <c r="AF54" s="16">
        <f t="shared" si="15"/>
        <v>531</v>
      </c>
    </row>
    <row r="55" spans="2:32" ht="9.75" customHeight="1">
      <c r="B55" s="6"/>
      <c r="C55" s="6" t="s">
        <v>82</v>
      </c>
      <c r="E55" s="14">
        <v>806</v>
      </c>
      <c r="F55" s="17">
        <v>60</v>
      </c>
      <c r="G55" s="15">
        <v>24</v>
      </c>
      <c r="H55" s="15">
        <v>746</v>
      </c>
      <c r="I55" s="15">
        <v>596</v>
      </c>
      <c r="J55" s="15">
        <v>511</v>
      </c>
      <c r="K55" s="15">
        <v>1</v>
      </c>
      <c r="L55" s="15">
        <v>84</v>
      </c>
      <c r="M55" s="15">
        <v>150</v>
      </c>
      <c r="N55" s="15">
        <v>7</v>
      </c>
      <c r="O55" s="15">
        <v>1</v>
      </c>
      <c r="P55" s="15">
        <v>142</v>
      </c>
      <c r="R55" s="6"/>
      <c r="S55" s="6" t="s">
        <v>79</v>
      </c>
      <c r="U55" s="14">
        <v>1118</v>
      </c>
      <c r="V55" s="15">
        <v>49</v>
      </c>
      <c r="W55" s="15">
        <v>31</v>
      </c>
      <c r="X55" s="15">
        <v>1069</v>
      </c>
      <c r="Y55" s="15">
        <v>924</v>
      </c>
      <c r="Z55" s="15">
        <v>699</v>
      </c>
      <c r="AA55" s="15">
        <v>3</v>
      </c>
      <c r="AB55" s="15">
        <v>222</v>
      </c>
      <c r="AC55" s="15">
        <v>145</v>
      </c>
      <c r="AD55" s="15">
        <v>9</v>
      </c>
      <c r="AE55" s="15">
        <v>4</v>
      </c>
      <c r="AF55" s="15">
        <v>132</v>
      </c>
    </row>
    <row r="56" spans="2:32" ht="9.75" customHeight="1">
      <c r="B56" s="6"/>
      <c r="C56" s="6" t="s">
        <v>84</v>
      </c>
      <c r="E56" s="14">
        <v>1843</v>
      </c>
      <c r="F56" s="17">
        <v>87</v>
      </c>
      <c r="G56" s="15">
        <v>44</v>
      </c>
      <c r="H56" s="15">
        <v>1756</v>
      </c>
      <c r="I56" s="15">
        <v>1490</v>
      </c>
      <c r="J56" s="15">
        <v>1297</v>
      </c>
      <c r="K56" s="15">
        <v>3</v>
      </c>
      <c r="L56" s="15">
        <v>190</v>
      </c>
      <c r="M56" s="15">
        <v>266</v>
      </c>
      <c r="N56" s="15" t="s">
        <v>134</v>
      </c>
      <c r="O56" s="15" t="s">
        <v>134</v>
      </c>
      <c r="P56" s="15">
        <v>266</v>
      </c>
      <c r="R56" s="6"/>
      <c r="S56" s="6" t="s">
        <v>81</v>
      </c>
      <c r="U56" s="14">
        <v>373</v>
      </c>
      <c r="V56" s="15">
        <v>27</v>
      </c>
      <c r="W56" s="15">
        <v>13</v>
      </c>
      <c r="X56" s="15">
        <v>346</v>
      </c>
      <c r="Y56" s="15">
        <v>305</v>
      </c>
      <c r="Z56" s="15">
        <v>227</v>
      </c>
      <c r="AA56" s="15">
        <v>2</v>
      </c>
      <c r="AB56" s="15">
        <v>76</v>
      </c>
      <c r="AC56" s="15">
        <v>41</v>
      </c>
      <c r="AD56" s="15">
        <v>4</v>
      </c>
      <c r="AE56" s="15">
        <v>2</v>
      </c>
      <c r="AF56" s="15">
        <v>35</v>
      </c>
    </row>
    <row r="57" spans="2:32" ht="9.75" customHeight="1">
      <c r="B57" s="6"/>
      <c r="C57" s="6" t="s">
        <v>86</v>
      </c>
      <c r="E57" s="14">
        <v>1923</v>
      </c>
      <c r="F57" s="17">
        <v>71</v>
      </c>
      <c r="G57" s="15">
        <v>32</v>
      </c>
      <c r="H57" s="15">
        <v>1852</v>
      </c>
      <c r="I57" s="15">
        <v>1568</v>
      </c>
      <c r="J57" s="15">
        <v>1435</v>
      </c>
      <c r="K57" s="15">
        <v>1</v>
      </c>
      <c r="L57" s="15">
        <v>132</v>
      </c>
      <c r="M57" s="15">
        <v>284</v>
      </c>
      <c r="N57" s="15" t="s">
        <v>134</v>
      </c>
      <c r="O57" s="15" t="s">
        <v>134</v>
      </c>
      <c r="P57" s="15">
        <v>284</v>
      </c>
      <c r="R57" s="6"/>
      <c r="S57" s="6" t="s">
        <v>83</v>
      </c>
      <c r="U57" s="14">
        <v>1278</v>
      </c>
      <c r="V57" s="15">
        <v>55</v>
      </c>
      <c r="W57" s="15">
        <v>34</v>
      </c>
      <c r="X57" s="15">
        <v>1223</v>
      </c>
      <c r="Y57" s="15">
        <v>1003</v>
      </c>
      <c r="Z57" s="15">
        <v>708</v>
      </c>
      <c r="AA57" s="15">
        <v>4</v>
      </c>
      <c r="AB57" s="15">
        <v>291</v>
      </c>
      <c r="AC57" s="15">
        <v>220</v>
      </c>
      <c r="AD57" s="15">
        <v>37</v>
      </c>
      <c r="AE57" s="15">
        <v>10</v>
      </c>
      <c r="AF57" s="15">
        <v>173</v>
      </c>
    </row>
    <row r="58" spans="2:32" ht="9.75" customHeight="1">
      <c r="B58" s="6"/>
      <c r="C58" s="6" t="s">
        <v>88</v>
      </c>
      <c r="E58" s="14">
        <v>504</v>
      </c>
      <c r="F58" s="17">
        <v>48</v>
      </c>
      <c r="G58" s="15">
        <v>11</v>
      </c>
      <c r="H58" s="15">
        <v>456</v>
      </c>
      <c r="I58" s="15">
        <v>399</v>
      </c>
      <c r="J58" s="15">
        <v>262</v>
      </c>
      <c r="K58" s="15">
        <v>26</v>
      </c>
      <c r="L58" s="15">
        <v>111</v>
      </c>
      <c r="M58" s="15">
        <v>57</v>
      </c>
      <c r="N58" s="15">
        <v>10</v>
      </c>
      <c r="O58" s="15" t="s">
        <v>134</v>
      </c>
      <c r="P58" s="15">
        <v>47</v>
      </c>
      <c r="R58" s="6"/>
      <c r="S58" s="6" t="s">
        <v>85</v>
      </c>
      <c r="U58" s="14">
        <v>1070</v>
      </c>
      <c r="V58" s="15">
        <v>57</v>
      </c>
      <c r="W58" s="15">
        <v>19</v>
      </c>
      <c r="X58" s="15">
        <v>1013</v>
      </c>
      <c r="Y58" s="15">
        <v>832</v>
      </c>
      <c r="Z58" s="15">
        <v>682</v>
      </c>
      <c r="AA58" s="15">
        <v>8</v>
      </c>
      <c r="AB58" s="15">
        <v>142</v>
      </c>
      <c r="AC58" s="15">
        <v>181</v>
      </c>
      <c r="AD58" s="15">
        <v>21</v>
      </c>
      <c r="AE58" s="15" t="s">
        <v>134</v>
      </c>
      <c r="AF58" s="15">
        <v>160</v>
      </c>
    </row>
    <row r="59" spans="2:32" ht="9.75" customHeight="1">
      <c r="B59" s="6"/>
      <c r="C59" s="6" t="s">
        <v>89</v>
      </c>
      <c r="E59" s="14">
        <v>382</v>
      </c>
      <c r="F59" s="17">
        <v>28</v>
      </c>
      <c r="G59" s="15">
        <v>5</v>
      </c>
      <c r="H59" s="15">
        <v>354</v>
      </c>
      <c r="I59" s="15">
        <v>300</v>
      </c>
      <c r="J59" s="15">
        <v>225</v>
      </c>
      <c r="K59" s="15">
        <v>1</v>
      </c>
      <c r="L59" s="15">
        <v>74</v>
      </c>
      <c r="M59" s="15">
        <v>54</v>
      </c>
      <c r="N59" s="15">
        <v>4</v>
      </c>
      <c r="O59" s="15">
        <v>1</v>
      </c>
      <c r="P59" s="15">
        <v>49</v>
      </c>
      <c r="R59" s="6"/>
      <c r="S59" s="6" t="s">
        <v>87</v>
      </c>
      <c r="U59" s="14">
        <v>312</v>
      </c>
      <c r="V59" s="15">
        <v>17</v>
      </c>
      <c r="W59" s="15">
        <v>5</v>
      </c>
      <c r="X59" s="15">
        <v>295</v>
      </c>
      <c r="Y59" s="15">
        <v>259</v>
      </c>
      <c r="Z59" s="15">
        <v>172</v>
      </c>
      <c r="AA59" s="15">
        <v>2</v>
      </c>
      <c r="AB59" s="15">
        <v>85</v>
      </c>
      <c r="AC59" s="15">
        <v>36</v>
      </c>
      <c r="AD59" s="15">
        <v>2</v>
      </c>
      <c r="AE59" s="15">
        <v>3</v>
      </c>
      <c r="AF59" s="15">
        <v>31</v>
      </c>
    </row>
    <row r="60" spans="2:32" ht="9.75" customHeight="1">
      <c r="B60" s="6"/>
      <c r="C60" s="6" t="s">
        <v>91</v>
      </c>
      <c r="E60" s="14">
        <v>92</v>
      </c>
      <c r="F60" s="17">
        <v>12</v>
      </c>
      <c r="G60" s="15">
        <v>1</v>
      </c>
      <c r="H60" s="15">
        <v>80</v>
      </c>
      <c r="I60" s="15">
        <v>74</v>
      </c>
      <c r="J60" s="15">
        <v>46</v>
      </c>
      <c r="K60" s="15">
        <v>1</v>
      </c>
      <c r="L60" s="15">
        <v>27</v>
      </c>
      <c r="M60" s="15">
        <v>6</v>
      </c>
      <c r="N60" s="15" t="s">
        <v>134</v>
      </c>
      <c r="O60" s="15" t="s">
        <v>134</v>
      </c>
      <c r="P60" s="15">
        <v>6</v>
      </c>
      <c r="R60" s="6"/>
      <c r="S60" s="6"/>
      <c r="U60" s="14"/>
      <c r="V60" s="15"/>
      <c r="W60" s="15"/>
      <c r="X60" s="15"/>
      <c r="Y60" s="15"/>
      <c r="Z60" s="15"/>
      <c r="AA60" s="15"/>
      <c r="AB60" s="15"/>
      <c r="AC60" s="18"/>
      <c r="AD60" s="18"/>
      <c r="AE60" s="15"/>
      <c r="AF60" s="15"/>
    </row>
    <row r="61" spans="2:32" ht="9.75" customHeight="1">
      <c r="B61" s="6"/>
      <c r="C61" s="6" t="s">
        <v>93</v>
      </c>
      <c r="E61" s="14">
        <v>220</v>
      </c>
      <c r="F61" s="17">
        <v>26</v>
      </c>
      <c r="G61" s="15">
        <v>5</v>
      </c>
      <c r="H61" s="15">
        <v>194</v>
      </c>
      <c r="I61" s="15">
        <v>168</v>
      </c>
      <c r="J61" s="15">
        <v>84</v>
      </c>
      <c r="K61" s="15" t="s">
        <v>135</v>
      </c>
      <c r="L61" s="15">
        <v>84</v>
      </c>
      <c r="M61" s="15">
        <v>26</v>
      </c>
      <c r="N61" s="15" t="s">
        <v>134</v>
      </c>
      <c r="O61" s="15" t="s">
        <v>134</v>
      </c>
      <c r="P61" s="15">
        <v>26</v>
      </c>
      <c r="R61" s="30" t="s">
        <v>90</v>
      </c>
      <c r="S61" s="30"/>
      <c r="U61" s="12">
        <f>SUM(U62:U69)</f>
        <v>3350</v>
      </c>
      <c r="V61" s="16">
        <f aca="true" t="shared" si="16" ref="V61:AF61">SUM(V62:V69)</f>
        <v>230</v>
      </c>
      <c r="W61" s="16">
        <f t="shared" si="16"/>
        <v>154</v>
      </c>
      <c r="X61" s="16">
        <f t="shared" si="16"/>
        <v>3120</v>
      </c>
      <c r="Y61" s="16">
        <f t="shared" si="16"/>
        <v>2648</v>
      </c>
      <c r="Z61" s="16">
        <f t="shared" si="16"/>
        <v>1936</v>
      </c>
      <c r="AA61" s="16">
        <f t="shared" si="16"/>
        <v>8</v>
      </c>
      <c r="AB61" s="16">
        <f t="shared" si="16"/>
        <v>704</v>
      </c>
      <c r="AC61" s="16">
        <f t="shared" si="16"/>
        <v>472</v>
      </c>
      <c r="AD61" s="16">
        <f t="shared" si="16"/>
        <v>52</v>
      </c>
      <c r="AE61" s="16">
        <f t="shared" si="16"/>
        <v>4</v>
      </c>
      <c r="AF61" s="16">
        <f t="shared" si="16"/>
        <v>416</v>
      </c>
    </row>
    <row r="62" spans="2:32" ht="9.75" customHeight="1">
      <c r="B62" s="6"/>
      <c r="C62" s="6" t="s">
        <v>137</v>
      </c>
      <c r="E62" s="14">
        <v>267</v>
      </c>
      <c r="F62" s="17">
        <v>31</v>
      </c>
      <c r="G62" s="15">
        <v>6</v>
      </c>
      <c r="H62" s="15">
        <v>236</v>
      </c>
      <c r="I62" s="15">
        <v>206</v>
      </c>
      <c r="J62" s="15">
        <v>46</v>
      </c>
      <c r="K62" s="15">
        <v>1</v>
      </c>
      <c r="L62" s="15">
        <v>159</v>
      </c>
      <c r="M62" s="15">
        <v>30</v>
      </c>
      <c r="N62" s="15">
        <v>1</v>
      </c>
      <c r="O62" s="15">
        <v>2</v>
      </c>
      <c r="P62" s="15">
        <v>27</v>
      </c>
      <c r="R62" s="6"/>
      <c r="S62" s="6" t="s">
        <v>92</v>
      </c>
      <c r="U62" s="14">
        <v>869</v>
      </c>
      <c r="V62" s="15">
        <v>83</v>
      </c>
      <c r="W62" s="15">
        <v>64</v>
      </c>
      <c r="X62" s="15">
        <v>786</v>
      </c>
      <c r="Y62" s="15">
        <v>661</v>
      </c>
      <c r="Z62" s="15">
        <v>466</v>
      </c>
      <c r="AA62" s="15">
        <v>2</v>
      </c>
      <c r="AB62" s="15">
        <v>193</v>
      </c>
      <c r="AC62" s="15">
        <v>125</v>
      </c>
      <c r="AD62" s="15">
        <v>18</v>
      </c>
      <c r="AE62" s="16" t="s">
        <v>134</v>
      </c>
      <c r="AF62" s="15">
        <v>107</v>
      </c>
    </row>
    <row r="63" spans="2:32" ht="9.75" customHeight="1">
      <c r="B63" s="6"/>
      <c r="C63" s="6"/>
      <c r="E63" s="14"/>
      <c r="F63" s="17"/>
      <c r="G63" s="15"/>
      <c r="H63" s="15"/>
      <c r="I63" s="15"/>
      <c r="J63" s="15"/>
      <c r="K63" s="15"/>
      <c r="L63" s="15"/>
      <c r="M63" s="15"/>
      <c r="N63" s="15"/>
      <c r="O63" s="15"/>
      <c r="P63" s="15"/>
      <c r="R63" s="6"/>
      <c r="S63" s="6" t="s">
        <v>94</v>
      </c>
      <c r="U63" s="14">
        <v>456</v>
      </c>
      <c r="V63" s="15">
        <v>35</v>
      </c>
      <c r="W63" s="15">
        <v>23</v>
      </c>
      <c r="X63" s="15">
        <v>421</v>
      </c>
      <c r="Y63" s="15">
        <v>394</v>
      </c>
      <c r="Z63" s="15">
        <v>264</v>
      </c>
      <c r="AA63" s="15" t="s">
        <v>134</v>
      </c>
      <c r="AB63" s="15">
        <v>130</v>
      </c>
      <c r="AC63" s="15">
        <v>27</v>
      </c>
      <c r="AD63" s="15">
        <v>7</v>
      </c>
      <c r="AE63" s="15">
        <v>2</v>
      </c>
      <c r="AF63" s="15">
        <v>18</v>
      </c>
    </row>
    <row r="64" spans="2:32" ht="9.75" customHeight="1">
      <c r="B64" s="30" t="s">
        <v>96</v>
      </c>
      <c r="C64" s="30"/>
      <c r="D64" s="5"/>
      <c r="E64" s="12">
        <f>SUM(E65:E71)</f>
        <v>5546</v>
      </c>
      <c r="F64" s="16">
        <f aca="true" t="shared" si="17" ref="F64:P64">SUM(F65:F71)</f>
        <v>336</v>
      </c>
      <c r="G64" s="16">
        <f t="shared" si="17"/>
        <v>197</v>
      </c>
      <c r="H64" s="16">
        <f t="shared" si="17"/>
        <v>5210</v>
      </c>
      <c r="I64" s="16">
        <f t="shared" si="17"/>
        <v>4333</v>
      </c>
      <c r="J64" s="16">
        <f t="shared" si="17"/>
        <v>3814</v>
      </c>
      <c r="K64" s="16">
        <f t="shared" si="17"/>
        <v>2</v>
      </c>
      <c r="L64" s="16">
        <f t="shared" si="17"/>
        <v>517</v>
      </c>
      <c r="M64" s="16">
        <f t="shared" si="17"/>
        <v>877</v>
      </c>
      <c r="N64" s="16">
        <f t="shared" si="17"/>
        <v>13</v>
      </c>
      <c r="O64" s="16">
        <f t="shared" si="17"/>
        <v>4</v>
      </c>
      <c r="P64" s="16">
        <f t="shared" si="17"/>
        <v>860</v>
      </c>
      <c r="R64" s="6"/>
      <c r="S64" s="6" t="s">
        <v>95</v>
      </c>
      <c r="U64" s="14">
        <v>241</v>
      </c>
      <c r="V64" s="15">
        <v>9</v>
      </c>
      <c r="W64" s="15">
        <v>6</v>
      </c>
      <c r="X64" s="15">
        <v>232</v>
      </c>
      <c r="Y64" s="15">
        <v>201</v>
      </c>
      <c r="Z64" s="15">
        <v>126</v>
      </c>
      <c r="AA64" s="15" t="s">
        <v>134</v>
      </c>
      <c r="AB64" s="15">
        <v>75</v>
      </c>
      <c r="AC64" s="15">
        <v>31</v>
      </c>
      <c r="AD64" s="15">
        <v>7</v>
      </c>
      <c r="AE64" s="15" t="s">
        <v>134</v>
      </c>
      <c r="AF64" s="15">
        <v>24</v>
      </c>
    </row>
    <row r="65" spans="2:32" ht="9.75" customHeight="1">
      <c r="B65" s="6"/>
      <c r="C65" s="6" t="s">
        <v>98</v>
      </c>
      <c r="E65" s="14">
        <v>293</v>
      </c>
      <c r="F65" s="17">
        <v>20</v>
      </c>
      <c r="G65" s="15">
        <v>15</v>
      </c>
      <c r="H65" s="15">
        <v>273</v>
      </c>
      <c r="I65" s="15">
        <v>222</v>
      </c>
      <c r="J65" s="15">
        <v>192</v>
      </c>
      <c r="K65" s="15">
        <v>1</v>
      </c>
      <c r="L65" s="15">
        <v>29</v>
      </c>
      <c r="M65" s="15">
        <v>51</v>
      </c>
      <c r="N65" s="15" t="s">
        <v>134</v>
      </c>
      <c r="O65" s="15" t="s">
        <v>134</v>
      </c>
      <c r="P65" s="15">
        <v>51</v>
      </c>
      <c r="R65" s="6"/>
      <c r="S65" s="6" t="s">
        <v>97</v>
      </c>
      <c r="U65" s="14">
        <v>277</v>
      </c>
      <c r="V65" s="15">
        <v>9</v>
      </c>
      <c r="W65" s="15">
        <v>3</v>
      </c>
      <c r="X65" s="15">
        <v>268</v>
      </c>
      <c r="Y65" s="15">
        <v>194</v>
      </c>
      <c r="Z65" s="15">
        <v>148</v>
      </c>
      <c r="AA65" s="15" t="s">
        <v>134</v>
      </c>
      <c r="AB65" s="15">
        <v>46</v>
      </c>
      <c r="AC65" s="15">
        <v>74</v>
      </c>
      <c r="AD65" s="15">
        <v>2</v>
      </c>
      <c r="AE65" s="15">
        <v>1</v>
      </c>
      <c r="AF65" s="15">
        <v>71</v>
      </c>
    </row>
    <row r="66" spans="2:32" ht="9.75" customHeight="1">
      <c r="B66" s="6"/>
      <c r="C66" s="6" t="s">
        <v>100</v>
      </c>
      <c r="E66" s="14">
        <v>834</v>
      </c>
      <c r="F66" s="17">
        <v>52</v>
      </c>
      <c r="G66" s="15">
        <v>17</v>
      </c>
      <c r="H66" s="15">
        <v>782</v>
      </c>
      <c r="I66" s="15">
        <v>647</v>
      </c>
      <c r="J66" s="15">
        <v>592</v>
      </c>
      <c r="K66" s="15" t="s">
        <v>135</v>
      </c>
      <c r="L66" s="15">
        <v>55</v>
      </c>
      <c r="M66" s="15">
        <v>135</v>
      </c>
      <c r="N66" s="15">
        <v>2</v>
      </c>
      <c r="O66" s="15" t="s">
        <v>134</v>
      </c>
      <c r="P66" s="15">
        <v>133</v>
      </c>
      <c r="R66" s="6"/>
      <c r="S66" s="6" t="s">
        <v>99</v>
      </c>
      <c r="U66" s="14">
        <v>279</v>
      </c>
      <c r="V66" s="15">
        <v>10</v>
      </c>
      <c r="W66" s="15">
        <v>8</v>
      </c>
      <c r="X66" s="15">
        <v>269</v>
      </c>
      <c r="Y66" s="15">
        <v>200</v>
      </c>
      <c r="Z66" s="15">
        <v>180</v>
      </c>
      <c r="AA66" s="15" t="s">
        <v>134</v>
      </c>
      <c r="AB66" s="15">
        <v>20</v>
      </c>
      <c r="AC66" s="15">
        <v>69</v>
      </c>
      <c r="AD66" s="15">
        <v>4</v>
      </c>
      <c r="AE66" s="15">
        <v>1</v>
      </c>
      <c r="AF66" s="15">
        <v>64</v>
      </c>
    </row>
    <row r="67" spans="2:32" ht="9.75" customHeight="1">
      <c r="B67" s="6"/>
      <c r="C67" s="6" t="s">
        <v>102</v>
      </c>
      <c r="E67" s="14">
        <v>1079</v>
      </c>
      <c r="F67" s="17">
        <v>28</v>
      </c>
      <c r="G67" s="15">
        <v>15</v>
      </c>
      <c r="H67" s="15">
        <v>1051</v>
      </c>
      <c r="I67" s="15">
        <v>831</v>
      </c>
      <c r="J67" s="15">
        <v>717</v>
      </c>
      <c r="K67" s="15">
        <v>1</v>
      </c>
      <c r="L67" s="15">
        <v>113</v>
      </c>
      <c r="M67" s="15">
        <v>220</v>
      </c>
      <c r="N67" s="15" t="s">
        <v>134</v>
      </c>
      <c r="O67" s="15" t="s">
        <v>134</v>
      </c>
      <c r="P67" s="15">
        <v>220</v>
      </c>
      <c r="R67" s="6"/>
      <c r="S67" s="6" t="s">
        <v>101</v>
      </c>
      <c r="U67" s="14">
        <v>577</v>
      </c>
      <c r="V67" s="15">
        <v>39</v>
      </c>
      <c r="W67" s="15">
        <v>30</v>
      </c>
      <c r="X67" s="15">
        <v>538</v>
      </c>
      <c r="Y67" s="15">
        <v>465</v>
      </c>
      <c r="Z67" s="15">
        <v>389</v>
      </c>
      <c r="AA67" s="15">
        <v>1</v>
      </c>
      <c r="AB67" s="15">
        <v>75</v>
      </c>
      <c r="AC67" s="15">
        <v>73</v>
      </c>
      <c r="AD67" s="15">
        <v>6</v>
      </c>
      <c r="AE67" s="15" t="s">
        <v>134</v>
      </c>
      <c r="AF67" s="15">
        <v>67</v>
      </c>
    </row>
    <row r="68" spans="2:32" ht="9.75" customHeight="1">
      <c r="B68" s="6"/>
      <c r="C68" s="6" t="s">
        <v>104</v>
      </c>
      <c r="E68" s="14">
        <v>872</v>
      </c>
      <c r="F68" s="17">
        <v>34</v>
      </c>
      <c r="G68" s="15">
        <v>19</v>
      </c>
      <c r="H68" s="15">
        <v>838</v>
      </c>
      <c r="I68" s="15">
        <v>727</v>
      </c>
      <c r="J68" s="15">
        <v>683</v>
      </c>
      <c r="K68" s="15" t="s">
        <v>135</v>
      </c>
      <c r="L68" s="15">
        <v>44</v>
      </c>
      <c r="M68" s="15">
        <v>111</v>
      </c>
      <c r="N68" s="15" t="s">
        <v>134</v>
      </c>
      <c r="O68" s="15">
        <v>2</v>
      </c>
      <c r="P68" s="15">
        <v>109</v>
      </c>
      <c r="R68" s="6"/>
      <c r="S68" s="6" t="s">
        <v>103</v>
      </c>
      <c r="U68" s="14">
        <v>426</v>
      </c>
      <c r="V68" s="15">
        <v>21</v>
      </c>
      <c r="W68" s="15">
        <v>8</v>
      </c>
      <c r="X68" s="15">
        <v>405</v>
      </c>
      <c r="Y68" s="15">
        <v>364</v>
      </c>
      <c r="Z68" s="15">
        <v>290</v>
      </c>
      <c r="AA68" s="15">
        <v>4</v>
      </c>
      <c r="AB68" s="15">
        <v>70</v>
      </c>
      <c r="AC68" s="15">
        <v>41</v>
      </c>
      <c r="AD68" s="15">
        <v>5</v>
      </c>
      <c r="AE68" s="15" t="s">
        <v>134</v>
      </c>
      <c r="AF68" s="15">
        <v>36</v>
      </c>
    </row>
    <row r="69" spans="2:32" ht="9.75" customHeight="1">
      <c r="B69" s="6"/>
      <c r="C69" s="6" t="s">
        <v>106</v>
      </c>
      <c r="E69" s="14">
        <v>845</v>
      </c>
      <c r="F69" s="17">
        <v>72</v>
      </c>
      <c r="G69" s="15">
        <v>47</v>
      </c>
      <c r="H69" s="15">
        <v>773</v>
      </c>
      <c r="I69" s="15">
        <v>659</v>
      </c>
      <c r="J69" s="15">
        <v>587</v>
      </c>
      <c r="K69" s="15" t="s">
        <v>135</v>
      </c>
      <c r="L69" s="15">
        <v>72</v>
      </c>
      <c r="M69" s="15">
        <v>114</v>
      </c>
      <c r="N69" s="15" t="s">
        <v>134</v>
      </c>
      <c r="O69" s="15" t="s">
        <v>134</v>
      </c>
      <c r="P69" s="15">
        <v>114</v>
      </c>
      <c r="R69" s="6"/>
      <c r="S69" s="6" t="s">
        <v>105</v>
      </c>
      <c r="U69" s="14">
        <v>225</v>
      </c>
      <c r="V69" s="15">
        <v>24</v>
      </c>
      <c r="W69" s="15">
        <v>12</v>
      </c>
      <c r="X69" s="15">
        <v>201</v>
      </c>
      <c r="Y69" s="15">
        <v>169</v>
      </c>
      <c r="Z69" s="15">
        <v>73</v>
      </c>
      <c r="AA69" s="15">
        <v>1</v>
      </c>
      <c r="AB69" s="15">
        <v>95</v>
      </c>
      <c r="AC69" s="15">
        <v>32</v>
      </c>
      <c r="AD69" s="15">
        <v>3</v>
      </c>
      <c r="AE69" s="15" t="s">
        <v>134</v>
      </c>
      <c r="AF69" s="15">
        <v>29</v>
      </c>
    </row>
    <row r="70" spans="2:32" ht="9.75" customHeight="1">
      <c r="B70" s="6"/>
      <c r="C70" s="6" t="s">
        <v>107</v>
      </c>
      <c r="E70" s="14">
        <v>1077</v>
      </c>
      <c r="F70" s="17">
        <v>93</v>
      </c>
      <c r="G70" s="15">
        <v>69</v>
      </c>
      <c r="H70" s="15">
        <v>984</v>
      </c>
      <c r="I70" s="15">
        <v>832</v>
      </c>
      <c r="J70" s="15">
        <v>753</v>
      </c>
      <c r="K70" s="15" t="s">
        <v>135</v>
      </c>
      <c r="L70" s="15">
        <v>79</v>
      </c>
      <c r="M70" s="15">
        <v>152</v>
      </c>
      <c r="N70" s="15" t="s">
        <v>134</v>
      </c>
      <c r="O70" s="15" t="s">
        <v>134</v>
      </c>
      <c r="P70" s="15">
        <v>152</v>
      </c>
      <c r="R70" s="6"/>
      <c r="S70" s="6"/>
      <c r="U70" s="14"/>
      <c r="V70" s="15"/>
      <c r="W70" s="15"/>
      <c r="X70" s="15"/>
      <c r="Y70" s="15"/>
      <c r="Z70" s="15"/>
      <c r="AA70" s="15"/>
      <c r="AB70" s="15"/>
      <c r="AC70" s="18"/>
      <c r="AD70" s="18"/>
      <c r="AE70" s="15"/>
      <c r="AF70" s="15"/>
    </row>
    <row r="71" spans="2:32" ht="9.75" customHeight="1">
      <c r="B71" s="6"/>
      <c r="C71" s="6" t="s">
        <v>109</v>
      </c>
      <c r="E71" s="14">
        <v>546</v>
      </c>
      <c r="F71" s="17">
        <v>37</v>
      </c>
      <c r="G71" s="15">
        <v>15</v>
      </c>
      <c r="H71" s="15">
        <v>509</v>
      </c>
      <c r="I71" s="15">
        <v>415</v>
      </c>
      <c r="J71" s="15">
        <v>290</v>
      </c>
      <c r="K71" s="15" t="s">
        <v>135</v>
      </c>
      <c r="L71" s="15">
        <v>125</v>
      </c>
      <c r="M71" s="15">
        <v>94</v>
      </c>
      <c r="N71" s="15">
        <v>11</v>
      </c>
      <c r="O71" s="15">
        <v>2</v>
      </c>
      <c r="P71" s="15">
        <v>81</v>
      </c>
      <c r="R71" s="30" t="s">
        <v>108</v>
      </c>
      <c r="S71" s="30"/>
      <c r="U71" s="12">
        <f>SUM(U72:U77)</f>
        <v>4965</v>
      </c>
      <c r="V71" s="16">
        <f aca="true" t="shared" si="18" ref="V71:AF71">SUM(V72:V77)</f>
        <v>243</v>
      </c>
      <c r="W71" s="16">
        <f t="shared" si="18"/>
        <v>122</v>
      </c>
      <c r="X71" s="16">
        <f t="shared" si="18"/>
        <v>4722</v>
      </c>
      <c r="Y71" s="16">
        <f t="shared" si="18"/>
        <v>4096</v>
      </c>
      <c r="Z71" s="16">
        <f t="shared" si="18"/>
        <v>3461</v>
      </c>
      <c r="AA71" s="16">
        <f t="shared" si="18"/>
        <v>19</v>
      </c>
      <c r="AB71" s="16">
        <f t="shared" si="18"/>
        <v>616</v>
      </c>
      <c r="AC71" s="16">
        <f t="shared" si="18"/>
        <v>626</v>
      </c>
      <c r="AD71" s="16">
        <f t="shared" si="18"/>
        <v>50</v>
      </c>
      <c r="AE71" s="16">
        <f t="shared" si="18"/>
        <v>17</v>
      </c>
      <c r="AF71" s="16">
        <f t="shared" si="18"/>
        <v>559</v>
      </c>
    </row>
    <row r="72" spans="2:32" ht="9.75" customHeight="1">
      <c r="B72" s="6"/>
      <c r="C72" s="6"/>
      <c r="E72" s="14"/>
      <c r="F72" s="17"/>
      <c r="G72" s="15"/>
      <c r="H72" s="15"/>
      <c r="I72" s="15"/>
      <c r="J72" s="15"/>
      <c r="K72" s="15"/>
      <c r="L72" s="15"/>
      <c r="M72" s="15"/>
      <c r="N72" s="15"/>
      <c r="O72" s="15"/>
      <c r="P72" s="15"/>
      <c r="R72" s="6"/>
      <c r="S72" s="6" t="s">
        <v>110</v>
      </c>
      <c r="U72" s="14">
        <v>1597</v>
      </c>
      <c r="V72" s="15">
        <v>61</v>
      </c>
      <c r="W72" s="15">
        <v>38</v>
      </c>
      <c r="X72" s="15">
        <v>1536</v>
      </c>
      <c r="Y72" s="15">
        <v>1335</v>
      </c>
      <c r="Z72" s="15">
        <v>1169</v>
      </c>
      <c r="AA72" s="15">
        <v>5</v>
      </c>
      <c r="AB72" s="15">
        <v>161</v>
      </c>
      <c r="AC72" s="15">
        <v>201</v>
      </c>
      <c r="AD72" s="15">
        <v>6</v>
      </c>
      <c r="AE72" s="16">
        <v>1</v>
      </c>
      <c r="AF72" s="15">
        <v>194</v>
      </c>
    </row>
    <row r="73" spans="2:32" ht="9.75" customHeight="1">
      <c r="B73" s="30" t="s">
        <v>112</v>
      </c>
      <c r="C73" s="30"/>
      <c r="D73" s="5"/>
      <c r="E73" s="12">
        <f>SUM(E74:E76)</f>
        <v>3047</v>
      </c>
      <c r="F73" s="16">
        <f aca="true" t="shared" si="19" ref="F73:P73">SUM(F74:F76)</f>
        <v>140</v>
      </c>
      <c r="G73" s="16">
        <f t="shared" si="19"/>
        <v>66</v>
      </c>
      <c r="H73" s="16">
        <f t="shared" si="19"/>
        <v>2907</v>
      </c>
      <c r="I73" s="16">
        <f t="shared" si="19"/>
        <v>2049</v>
      </c>
      <c r="J73" s="16">
        <f t="shared" si="19"/>
        <v>1806</v>
      </c>
      <c r="K73" s="16">
        <f t="shared" si="19"/>
        <v>2</v>
      </c>
      <c r="L73" s="16">
        <f t="shared" si="19"/>
        <v>241</v>
      </c>
      <c r="M73" s="16">
        <f t="shared" si="19"/>
        <v>858</v>
      </c>
      <c r="N73" s="16">
        <f t="shared" si="19"/>
        <v>14</v>
      </c>
      <c r="O73" s="16" t="s">
        <v>132</v>
      </c>
      <c r="P73" s="16">
        <f t="shared" si="19"/>
        <v>844</v>
      </c>
      <c r="R73" s="6"/>
      <c r="S73" s="6" t="s">
        <v>111</v>
      </c>
      <c r="U73" s="14">
        <v>1039</v>
      </c>
      <c r="V73" s="15">
        <v>45</v>
      </c>
      <c r="W73" s="15">
        <v>26</v>
      </c>
      <c r="X73" s="15">
        <v>994</v>
      </c>
      <c r="Y73" s="15">
        <v>860</v>
      </c>
      <c r="Z73" s="15">
        <v>776</v>
      </c>
      <c r="AA73" s="15">
        <v>4</v>
      </c>
      <c r="AB73" s="15">
        <v>80</v>
      </c>
      <c r="AC73" s="15">
        <v>134</v>
      </c>
      <c r="AD73" s="15">
        <v>8</v>
      </c>
      <c r="AE73" s="15">
        <v>2</v>
      </c>
      <c r="AF73" s="15">
        <v>124</v>
      </c>
    </row>
    <row r="74" spans="2:32" ht="9.75" customHeight="1">
      <c r="B74" s="6"/>
      <c r="C74" s="6" t="s">
        <v>114</v>
      </c>
      <c r="E74" s="14">
        <v>1399</v>
      </c>
      <c r="F74" s="17">
        <v>57</v>
      </c>
      <c r="G74" s="15">
        <v>22</v>
      </c>
      <c r="H74" s="15">
        <v>1342</v>
      </c>
      <c r="I74" s="15">
        <v>993</v>
      </c>
      <c r="J74" s="15">
        <v>877</v>
      </c>
      <c r="K74" s="15" t="s">
        <v>134</v>
      </c>
      <c r="L74" s="15">
        <v>116</v>
      </c>
      <c r="M74" s="15">
        <v>349</v>
      </c>
      <c r="N74" s="15">
        <v>2</v>
      </c>
      <c r="O74" s="15" t="s">
        <v>134</v>
      </c>
      <c r="P74" s="15">
        <v>347</v>
      </c>
      <c r="R74" s="6"/>
      <c r="S74" s="6" t="s">
        <v>113</v>
      </c>
      <c r="U74" s="14">
        <v>320</v>
      </c>
      <c r="V74" s="15">
        <v>11</v>
      </c>
      <c r="W74" s="15">
        <v>6</v>
      </c>
      <c r="X74" s="15">
        <v>309</v>
      </c>
      <c r="Y74" s="15">
        <v>278</v>
      </c>
      <c r="Z74" s="15">
        <v>224</v>
      </c>
      <c r="AA74" s="15" t="s">
        <v>134</v>
      </c>
      <c r="AB74" s="15">
        <v>54</v>
      </c>
      <c r="AC74" s="15">
        <v>31</v>
      </c>
      <c r="AD74" s="15">
        <v>2</v>
      </c>
      <c r="AE74" s="15">
        <v>2</v>
      </c>
      <c r="AF74" s="15">
        <v>27</v>
      </c>
    </row>
    <row r="75" spans="2:32" ht="9.75" customHeight="1">
      <c r="B75" s="6"/>
      <c r="C75" s="6" t="s">
        <v>116</v>
      </c>
      <c r="E75" s="14">
        <v>497</v>
      </c>
      <c r="F75" s="17">
        <v>48</v>
      </c>
      <c r="G75" s="15">
        <v>33</v>
      </c>
      <c r="H75" s="15">
        <v>449</v>
      </c>
      <c r="I75" s="15">
        <v>357</v>
      </c>
      <c r="J75" s="15">
        <v>339</v>
      </c>
      <c r="K75" s="15">
        <v>1</v>
      </c>
      <c r="L75" s="15">
        <v>17</v>
      </c>
      <c r="M75" s="15">
        <v>92</v>
      </c>
      <c r="N75" s="15" t="s">
        <v>134</v>
      </c>
      <c r="O75" s="15" t="s">
        <v>134</v>
      </c>
      <c r="P75" s="15">
        <v>92</v>
      </c>
      <c r="R75" s="6"/>
      <c r="S75" s="6" t="s">
        <v>115</v>
      </c>
      <c r="U75" s="14">
        <v>323</v>
      </c>
      <c r="V75" s="15">
        <v>22</v>
      </c>
      <c r="W75" s="15">
        <v>4</v>
      </c>
      <c r="X75" s="15">
        <v>301</v>
      </c>
      <c r="Y75" s="15">
        <v>267</v>
      </c>
      <c r="Z75" s="15">
        <v>223</v>
      </c>
      <c r="AA75" s="15">
        <v>1</v>
      </c>
      <c r="AB75" s="15">
        <v>43</v>
      </c>
      <c r="AC75" s="15">
        <v>34</v>
      </c>
      <c r="AD75" s="15">
        <v>3</v>
      </c>
      <c r="AE75" s="15">
        <v>8</v>
      </c>
      <c r="AF75" s="15">
        <v>23</v>
      </c>
    </row>
    <row r="76" spans="2:32" ht="9.75" customHeight="1">
      <c r="B76" s="6"/>
      <c r="C76" s="6" t="s">
        <v>118</v>
      </c>
      <c r="E76" s="14">
        <v>1151</v>
      </c>
      <c r="F76" s="17">
        <v>35</v>
      </c>
      <c r="G76" s="15">
        <v>11</v>
      </c>
      <c r="H76" s="15">
        <v>1116</v>
      </c>
      <c r="I76" s="15">
        <v>699</v>
      </c>
      <c r="J76" s="15">
        <v>590</v>
      </c>
      <c r="K76" s="15">
        <v>1</v>
      </c>
      <c r="L76" s="15">
        <v>108</v>
      </c>
      <c r="M76" s="15">
        <v>417</v>
      </c>
      <c r="N76" s="15">
        <v>12</v>
      </c>
      <c r="O76" s="15" t="s">
        <v>134</v>
      </c>
      <c r="P76" s="15">
        <v>405</v>
      </c>
      <c r="R76" s="6"/>
      <c r="S76" s="6" t="s">
        <v>117</v>
      </c>
      <c r="U76" s="14">
        <v>965</v>
      </c>
      <c r="V76" s="15">
        <v>56</v>
      </c>
      <c r="W76" s="15">
        <v>32</v>
      </c>
      <c r="X76" s="15">
        <v>909</v>
      </c>
      <c r="Y76" s="15">
        <v>795</v>
      </c>
      <c r="Z76" s="15">
        <v>663</v>
      </c>
      <c r="AA76" s="15">
        <v>4</v>
      </c>
      <c r="AB76" s="15">
        <v>128</v>
      </c>
      <c r="AC76" s="15">
        <v>114</v>
      </c>
      <c r="AD76" s="15">
        <v>17</v>
      </c>
      <c r="AE76" s="15" t="s">
        <v>134</v>
      </c>
      <c r="AF76" s="15">
        <v>97</v>
      </c>
    </row>
    <row r="77" spans="2:32" ht="9.75" customHeight="1">
      <c r="B77" s="6"/>
      <c r="C77" s="6"/>
      <c r="E77" s="14"/>
      <c r="F77" s="17"/>
      <c r="G77" s="15"/>
      <c r="H77" s="15"/>
      <c r="I77" s="15"/>
      <c r="J77" s="15"/>
      <c r="K77" s="15"/>
      <c r="L77" s="15"/>
      <c r="M77" s="15"/>
      <c r="N77" s="15"/>
      <c r="O77" s="15"/>
      <c r="P77" s="15"/>
      <c r="R77" s="6"/>
      <c r="S77" s="6" t="s">
        <v>119</v>
      </c>
      <c r="U77" s="14">
        <v>721</v>
      </c>
      <c r="V77" s="15">
        <v>48</v>
      </c>
      <c r="W77" s="15">
        <v>16</v>
      </c>
      <c r="X77" s="15">
        <v>673</v>
      </c>
      <c r="Y77" s="15">
        <v>561</v>
      </c>
      <c r="Z77" s="15">
        <v>406</v>
      </c>
      <c r="AA77" s="15">
        <v>5</v>
      </c>
      <c r="AB77" s="15">
        <v>150</v>
      </c>
      <c r="AC77" s="15">
        <v>112</v>
      </c>
      <c r="AD77" s="15">
        <v>14</v>
      </c>
      <c r="AE77" s="15">
        <v>4</v>
      </c>
      <c r="AF77" s="15">
        <v>94</v>
      </c>
    </row>
    <row r="78" spans="5:32" ht="6" customHeight="1" thickBot="1">
      <c r="E78" s="7"/>
      <c r="F78" s="10"/>
      <c r="R78" s="6"/>
      <c r="S78" s="6"/>
      <c r="U78" s="14"/>
      <c r="V78" s="15"/>
      <c r="W78" s="15"/>
      <c r="X78" s="15"/>
      <c r="Y78" s="15"/>
      <c r="Z78" s="15"/>
      <c r="AA78" s="15"/>
      <c r="AB78" s="15"/>
      <c r="AC78" s="19"/>
      <c r="AD78" s="19"/>
      <c r="AE78" s="19"/>
      <c r="AF78" s="19"/>
    </row>
    <row r="79" spans="1:28" ht="11.25" customHeight="1">
      <c r="A79" s="29" t="s">
        <v>145</v>
      </c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9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</row>
  </sheetData>
  <mergeCells count="36">
    <mergeCell ref="X5:X6"/>
    <mergeCell ref="Y5:AB5"/>
    <mergeCell ref="AC5:AF5"/>
    <mergeCell ref="Q2:AF2"/>
    <mergeCell ref="U5:U6"/>
    <mergeCell ref="V5:V6"/>
    <mergeCell ref="A1:P1"/>
    <mergeCell ref="A2:P2"/>
    <mergeCell ref="O4:P4"/>
    <mergeCell ref="Q5:T6"/>
    <mergeCell ref="M5:P5"/>
    <mergeCell ref="E5:E6"/>
    <mergeCell ref="F5:F6"/>
    <mergeCell ref="H5:H6"/>
    <mergeCell ref="I5:L5"/>
    <mergeCell ref="B8:C8"/>
    <mergeCell ref="B10:C10"/>
    <mergeCell ref="B12:C12"/>
    <mergeCell ref="A5:D6"/>
    <mergeCell ref="B28:C28"/>
    <mergeCell ref="B34:C34"/>
    <mergeCell ref="B39:C39"/>
    <mergeCell ref="B43:C43"/>
    <mergeCell ref="B47:C47"/>
    <mergeCell ref="B53:C53"/>
    <mergeCell ref="B64:C64"/>
    <mergeCell ref="B73:C73"/>
    <mergeCell ref="R71:S71"/>
    <mergeCell ref="R54:S54"/>
    <mergeCell ref="R61:S61"/>
    <mergeCell ref="R38:S38"/>
    <mergeCell ref="R41:S41"/>
    <mergeCell ref="R8:S8"/>
    <mergeCell ref="R15:S15"/>
    <mergeCell ref="R24:S24"/>
    <mergeCell ref="R33:S33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2010-08-10T04:45:10Z</cp:lastPrinted>
  <dcterms:created xsi:type="dcterms:W3CDTF">2001-03-27T07:44:50Z</dcterms:created>
  <dcterms:modified xsi:type="dcterms:W3CDTF">2010-08-10T05:41:10Z</dcterms:modified>
  <cp:category/>
  <cp:version/>
  <cp:contentType/>
  <cp:contentStatus/>
</cp:coreProperties>
</file>