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8" sheetId="1" r:id="rId1"/>
  </sheets>
  <definedNames/>
  <calcPr fullCalcOnLoad="1"/>
</workbook>
</file>

<file path=xl/sharedStrings.xml><?xml version="1.0" encoding="utf-8"?>
<sst xmlns="http://schemas.openxmlformats.org/spreadsheetml/2006/main" count="362" uniqueCount="152">
  <si>
    <t>　181．市　町　村　会　計　　　歳　入　歳　出　決　算　額（続き）</t>
  </si>
  <si>
    <t>　　　　（２）　　歳　　　　　　　　　　　　　出</t>
  </si>
  <si>
    <t>区分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</si>
  <si>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</si>
  <si>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</si>
  <si>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</si>
  <si>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</si>
  <si>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</si>
  <si>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</si>
  <si>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</si>
  <si>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</si>
  <si>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</si>
  <si>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</si>
  <si>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</si>
  <si>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</si>
  <si>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</si>
  <si>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</si>
  <si>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</si>
  <si>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</si>
  <si>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</si>
  <si>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</si>
  <si>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</si>
  <si>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</si>
  <si>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</si>
  <si>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</si>
  <si>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</si>
  <si>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</si>
  <si>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</si>
  <si>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</si>
  <si>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</si>
  <si>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</si>
  <si>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</si>
  <si>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</si>
  <si>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</si>
  <si>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</si>
  <si>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</si>
  <si>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</si>
  <si>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</si>
  <si>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</si>
  <si>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</si>
  <si>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</si>
  <si>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</si>
  <si>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</si>
  <si>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</si>
  <si>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</si>
  <si>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</si>
  <si>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</si>
  <si>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</si>
  <si>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</si>
  <si>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</si>
  <si>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</si>
  <si>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</si>
  <si>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</si>
  <si>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</si>
  <si>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</si>
  <si>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</si>
  <si>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</si>
  <si>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</si>
  <si>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</si>
  <si>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</si>
  <si>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</si>
  <si>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</si>
  <si>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</si>
  <si>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</si>
  <si>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</si>
  <si>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</si>
  <si>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</si>
  <si>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</si>
  <si>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</si>
  <si>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 xml:space="preserve"> </t>
  </si>
  <si>
    <t>山県郡</t>
  </si>
  <si>
    <t>高富町</t>
  </si>
  <si>
    <t>伊自良村</t>
  </si>
  <si>
    <t>美山町</t>
  </si>
  <si>
    <t>　資料：県市町村課</t>
  </si>
  <si>
    <t>　　　　（２）　　歳　　　　　　　　　　　　　出（続き）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</si>
  <si>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</si>
  <si>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</si>
  <si>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</si>
  <si>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</si>
  <si>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</si>
  <si>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</si>
  <si>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</si>
  <si>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</si>
  <si>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</si>
  <si>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</si>
  <si>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</si>
  <si>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</si>
  <si>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</si>
  <si>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</si>
  <si>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</si>
  <si>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</si>
  <si>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</si>
  <si>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</si>
  <si>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</si>
  <si>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</si>
  <si>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</si>
  <si>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</si>
  <si>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</si>
  <si>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</si>
  <si>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</si>
  <si>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</si>
  <si>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</si>
  <si>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</si>
  <si>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</si>
  <si>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</si>
  <si>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</si>
  <si>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</si>
  <si>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</si>
  <si>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</si>
  <si>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</si>
  <si>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</si>
  <si>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</si>
  <si>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</si>
  <si>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</si>
  <si>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</si>
  <si>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</si>
  <si>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</si>
  <si>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</si>
  <si>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</si>
  <si>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</si>
  <si>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</si>
  <si>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</si>
  <si>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</si>
  <si>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</si>
  <si>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</si>
  <si>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</si>
  <si>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</si>
  <si>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</si>
  <si>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</si>
  <si>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</si>
  <si>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</si>
  <si>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</si>
  <si>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</si>
  <si>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</si>
  <si>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</si>
  <si>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</si>
  <si>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</si>
  <si>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-</t>
  </si>
  <si>
    <t>市部</t>
  </si>
  <si>
    <t>郡部</t>
  </si>
  <si>
    <t>-</t>
  </si>
  <si>
    <t>-</t>
  </si>
  <si>
    <t>-</t>
  </si>
  <si>
    <t>-</t>
  </si>
  <si>
    <t>-</t>
  </si>
  <si>
    <t>　　６</t>
  </si>
  <si>
    <t>　　７</t>
  </si>
  <si>
    <t>　　８</t>
  </si>
  <si>
    <t>　　５</t>
  </si>
  <si>
    <t>FY1992</t>
  </si>
  <si>
    <t>平成４年度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</si>
</sst>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8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8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78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125" zoomScaleNormal="125" workbookViewId="0" topLeftCell="A1">
      <selection activeCell="F150" sqref="F150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7.25390625" style="1" customWidth="1"/>
    <col min="4" max="4" width="5.25390625" style="1" customWidth="1"/>
    <col min="5" max="5" width="1.00390625" style="1" customWidth="1"/>
    <col min="6" max="11" width="11.75390625" style="1" customWidth="1"/>
    <col min="12" max="19" width="10.875" style="1" customWidth="1"/>
    <col min="20" max="16384" width="9.00390625" style="1" customWidth="1"/>
  </cols>
  <sheetData>
    <row r="1" ht="17.25">
      <c r="I1" s="2" t="s">
        <v>0</v>
      </c>
    </row>
    <row r="2" ht="14.25">
      <c r="J2" s="3" t="s">
        <v>1</v>
      </c>
    </row>
    <row r="3" ht="13.5">
      <c r="A3" s="4"/>
    </row>
    <row r="4" ht="14.25" thickBot="1">
      <c r="A4" s="4"/>
    </row>
    <row r="5" spans="1:19" ht="15" customHeight="1" thickTop="1">
      <c r="A5" s="34" t="s">
        <v>2</v>
      </c>
      <c r="B5" s="34"/>
      <c r="C5" s="34"/>
      <c r="D5" s="34"/>
      <c r="E5" s="34"/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  <c r="L5" s="7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</row>
    <row r="6" spans="6:12" ht="3" customHeight="1">
      <c r="F6" s="8"/>
      <c r="L6" s="9"/>
    </row>
    <row r="7" spans="2:19" ht="9.75" customHeight="1">
      <c r="B7" s="37" t="s">
        <v>151</v>
      </c>
      <c r="C7" s="37"/>
      <c r="D7" s="10" t="s">
        <v>150</v>
      </c>
      <c r="F7" s="11">
        <v>729559690</v>
      </c>
      <c r="G7" s="12">
        <v>9453563</v>
      </c>
      <c r="H7" s="12">
        <v>107776836</v>
      </c>
      <c r="I7" s="12">
        <v>102010633</v>
      </c>
      <c r="J7" s="12">
        <v>57852176</v>
      </c>
      <c r="K7" s="12">
        <v>2745797</v>
      </c>
      <c r="L7" s="12">
        <v>54960443</v>
      </c>
      <c r="M7" s="12">
        <v>31720294</v>
      </c>
      <c r="N7" s="12">
        <v>160039397</v>
      </c>
      <c r="O7" s="12">
        <v>24825189</v>
      </c>
      <c r="P7" s="12">
        <v>113394410</v>
      </c>
      <c r="Q7" s="12">
        <v>2479281</v>
      </c>
      <c r="R7" s="12">
        <v>60298956</v>
      </c>
      <c r="S7" s="12">
        <v>2002715</v>
      </c>
    </row>
    <row r="8" spans="2:19" ht="9.75" customHeight="1">
      <c r="B8" s="36" t="s">
        <v>149</v>
      </c>
      <c r="C8" s="36"/>
      <c r="D8" s="10">
        <v>1993</v>
      </c>
      <c r="F8" s="11">
        <v>761589193</v>
      </c>
      <c r="G8" s="12">
        <v>9594985</v>
      </c>
      <c r="H8" s="12">
        <v>109284765</v>
      </c>
      <c r="I8" s="12">
        <v>118493376</v>
      </c>
      <c r="J8" s="12">
        <v>63514926</v>
      </c>
      <c r="K8" s="12">
        <v>3210781</v>
      </c>
      <c r="L8" s="12">
        <v>61205993</v>
      </c>
      <c r="M8" s="12">
        <v>31770518</v>
      </c>
      <c r="N8" s="12">
        <v>160694976</v>
      </c>
      <c r="O8" s="12">
        <v>26519043</v>
      </c>
      <c r="P8" s="12">
        <v>111542229</v>
      </c>
      <c r="Q8" s="12">
        <v>1972228</v>
      </c>
      <c r="R8" s="12">
        <v>62463877</v>
      </c>
      <c r="S8" s="12">
        <v>1321496</v>
      </c>
    </row>
    <row r="9" spans="2:19" ht="9.75" customHeight="1">
      <c r="B9" s="36" t="s">
        <v>146</v>
      </c>
      <c r="C9" s="36"/>
      <c r="D9" s="10">
        <v>1994</v>
      </c>
      <c r="F9" s="11">
        <v>768638533</v>
      </c>
      <c r="G9" s="12">
        <v>9603916</v>
      </c>
      <c r="H9" s="12">
        <v>107200059</v>
      </c>
      <c r="I9" s="12">
        <v>112250672</v>
      </c>
      <c r="J9" s="12">
        <v>71602654</v>
      </c>
      <c r="K9" s="12">
        <v>2900723</v>
      </c>
      <c r="L9" s="12">
        <v>62327303</v>
      </c>
      <c r="M9" s="12">
        <v>39561262</v>
      </c>
      <c r="N9" s="12">
        <v>152497351</v>
      </c>
      <c r="O9" s="12">
        <v>29107094</v>
      </c>
      <c r="P9" s="12">
        <v>111936302</v>
      </c>
      <c r="Q9" s="12">
        <v>1910116</v>
      </c>
      <c r="R9" s="12">
        <v>65854980</v>
      </c>
      <c r="S9" s="12">
        <v>1886101</v>
      </c>
    </row>
    <row r="10" spans="2:19" ht="9.75" customHeight="1">
      <c r="B10" s="27" t="s">
        <v>147</v>
      </c>
      <c r="C10" s="27"/>
      <c r="D10" s="10">
        <v>1995</v>
      </c>
      <c r="F10" s="11">
        <v>796447403</v>
      </c>
      <c r="G10" s="12">
        <v>9813174</v>
      </c>
      <c r="H10" s="12">
        <v>114436380</v>
      </c>
      <c r="I10" s="12">
        <v>121514997</v>
      </c>
      <c r="J10" s="12">
        <v>72534135</v>
      </c>
      <c r="K10" s="12">
        <v>3117170</v>
      </c>
      <c r="L10" s="12">
        <v>66852466</v>
      </c>
      <c r="M10" s="12">
        <v>42656028</v>
      </c>
      <c r="N10" s="12">
        <v>151729762</v>
      </c>
      <c r="O10" s="12">
        <v>29783948</v>
      </c>
      <c r="P10" s="12">
        <v>109329128</v>
      </c>
      <c r="Q10" s="12">
        <v>1664010</v>
      </c>
      <c r="R10" s="12">
        <v>70396482</v>
      </c>
      <c r="S10" s="12">
        <v>2619723</v>
      </c>
    </row>
    <row r="11" spans="2:19" s="13" customFormat="1" ht="9.75" customHeight="1">
      <c r="B11" s="27" t="s">
        <v>148</v>
      </c>
      <c r="C11" s="27"/>
      <c r="D11" s="10">
        <v>1996</v>
      </c>
      <c r="F11" s="11">
        <f>SUM(F13,F15)</f>
        <v>806645476</v>
      </c>
      <c r="G11" s="18">
        <f aca="true" t="shared" si="0" ref="G11:S11">SUM(G13,G15)</f>
        <v>10091334</v>
      </c>
      <c r="H11" s="18">
        <f t="shared" si="0"/>
        <v>108577347</v>
      </c>
      <c r="I11" s="18">
        <f t="shared" si="0"/>
        <v>130509075</v>
      </c>
      <c r="J11" s="18">
        <f t="shared" si="0"/>
        <v>78115242</v>
      </c>
      <c r="K11" s="18">
        <f t="shared" si="0"/>
        <v>3004437</v>
      </c>
      <c r="L11" s="18">
        <f t="shared" si="0"/>
        <v>69451680</v>
      </c>
      <c r="M11" s="18">
        <f t="shared" si="0"/>
        <v>33991646</v>
      </c>
      <c r="N11" s="18">
        <f t="shared" si="0"/>
        <v>150958489</v>
      </c>
      <c r="O11" s="18">
        <f t="shared" si="0"/>
        <v>31565152</v>
      </c>
      <c r="P11" s="18">
        <f t="shared" si="0"/>
        <v>111121547</v>
      </c>
      <c r="Q11" s="18">
        <f t="shared" si="0"/>
        <v>922312</v>
      </c>
      <c r="R11" s="18">
        <f t="shared" si="0"/>
        <v>76819028</v>
      </c>
      <c r="S11" s="18">
        <f t="shared" si="0"/>
        <v>1518187</v>
      </c>
    </row>
    <row r="12" spans="2:19" ht="6.75" customHeight="1">
      <c r="B12" s="15"/>
      <c r="C12" s="15"/>
      <c r="F12" s="1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19" s="13" customFormat="1" ht="10.5" customHeight="1">
      <c r="B13" s="35" t="s">
        <v>139</v>
      </c>
      <c r="C13" s="35"/>
      <c r="D13" s="35"/>
      <c r="F13" s="14">
        <f>SUM(F17:F30)</f>
        <v>447047012</v>
      </c>
      <c r="G13" s="20">
        <f aca="true" t="shared" si="1" ref="G13:S13">SUM(G17:G30)</f>
        <v>4596741</v>
      </c>
      <c r="H13" s="20">
        <f t="shared" si="1"/>
        <v>54248588</v>
      </c>
      <c r="I13" s="20">
        <f t="shared" si="1"/>
        <v>80289305</v>
      </c>
      <c r="J13" s="20">
        <f t="shared" si="1"/>
        <v>48319697</v>
      </c>
      <c r="K13" s="20">
        <f t="shared" si="1"/>
        <v>2458868</v>
      </c>
      <c r="L13" s="20">
        <f t="shared" si="1"/>
        <v>15461772</v>
      </c>
      <c r="M13" s="20">
        <f t="shared" si="1"/>
        <v>23558186</v>
      </c>
      <c r="N13" s="20">
        <f t="shared" si="1"/>
        <v>94329286</v>
      </c>
      <c r="O13" s="20">
        <f t="shared" si="1"/>
        <v>16652895</v>
      </c>
      <c r="P13" s="20">
        <f t="shared" si="1"/>
        <v>63410237</v>
      </c>
      <c r="Q13" s="20">
        <f t="shared" si="1"/>
        <v>170717</v>
      </c>
      <c r="R13" s="20">
        <f t="shared" si="1"/>
        <v>42338094</v>
      </c>
      <c r="S13" s="20">
        <f t="shared" si="1"/>
        <v>1212626</v>
      </c>
    </row>
    <row r="14" spans="2:19" s="13" customFormat="1" ht="6.75" customHeight="1">
      <c r="B14" s="16"/>
      <c r="C14" s="16"/>
      <c r="D14" s="16"/>
      <c r="F14" s="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3" customFormat="1" ht="10.5" customHeight="1">
      <c r="B15" s="35" t="s">
        <v>140</v>
      </c>
      <c r="C15" s="35"/>
      <c r="D15" s="35"/>
      <c r="F15" s="14">
        <f>SUM(F32,F38,F43,F47,F51,F57,F67,F76,F88,F95,F104,F113,F117,F120,F133,F140,F150)</f>
        <v>359598464</v>
      </c>
      <c r="G15" s="20">
        <f aca="true" t="shared" si="2" ref="G15:S15">SUM(G32,G38,G43,G47,G51,G57,G67,G76,G88,G95,G104,G113,G117,G120,G133,G140,G150)</f>
        <v>5494593</v>
      </c>
      <c r="H15" s="20">
        <f t="shared" si="2"/>
        <v>54328759</v>
      </c>
      <c r="I15" s="20">
        <f t="shared" si="2"/>
        <v>50219770</v>
      </c>
      <c r="J15" s="20">
        <f t="shared" si="2"/>
        <v>29795545</v>
      </c>
      <c r="K15" s="20">
        <f t="shared" si="2"/>
        <v>545569</v>
      </c>
      <c r="L15" s="20">
        <f t="shared" si="2"/>
        <v>53989908</v>
      </c>
      <c r="M15" s="20">
        <f t="shared" si="2"/>
        <v>10433460</v>
      </c>
      <c r="N15" s="20">
        <f t="shared" si="2"/>
        <v>56629203</v>
      </c>
      <c r="O15" s="20">
        <f t="shared" si="2"/>
        <v>14912257</v>
      </c>
      <c r="P15" s="20">
        <f t="shared" si="2"/>
        <v>47711310</v>
      </c>
      <c r="Q15" s="20">
        <f t="shared" si="2"/>
        <v>751595</v>
      </c>
      <c r="R15" s="20">
        <f t="shared" si="2"/>
        <v>34480934</v>
      </c>
      <c r="S15" s="20">
        <f t="shared" si="2"/>
        <v>305561</v>
      </c>
    </row>
    <row r="16" spans="2:19" ht="6.75" customHeight="1">
      <c r="B16" s="17"/>
      <c r="C16" s="17"/>
      <c r="D16" s="17"/>
      <c r="F16" s="1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 ht="10.5" customHeight="1">
      <c r="B17" s="17"/>
      <c r="C17" s="33" t="s">
        <v>17</v>
      </c>
      <c r="D17" s="33"/>
      <c r="F17" s="11">
        <f>SUM(G17:S17)</f>
        <v>146753772</v>
      </c>
      <c r="G17" s="18">
        <v>870222</v>
      </c>
      <c r="H17" s="18">
        <v>13911833</v>
      </c>
      <c r="I17" s="18">
        <v>26482958</v>
      </c>
      <c r="J17" s="18">
        <v>24986054</v>
      </c>
      <c r="K17" s="18">
        <v>185643</v>
      </c>
      <c r="L17" s="18">
        <v>2513715</v>
      </c>
      <c r="M17" s="18">
        <v>13047846</v>
      </c>
      <c r="N17" s="18">
        <v>29899697</v>
      </c>
      <c r="O17" s="18">
        <v>4783564</v>
      </c>
      <c r="P17" s="18">
        <v>15927328</v>
      </c>
      <c r="Q17" s="18">
        <v>7297</v>
      </c>
      <c r="R17" s="18">
        <v>13688311</v>
      </c>
      <c r="S17" s="18">
        <v>449304</v>
      </c>
    </row>
    <row r="18" spans="2:19" ht="10.5" customHeight="1">
      <c r="B18" s="17"/>
      <c r="C18" s="33" t="s">
        <v>18</v>
      </c>
      <c r="D18" s="33"/>
      <c r="F18" s="11">
        <f aca="true" t="shared" si="3" ref="F18:F30">SUM(G18:S18)</f>
        <v>52100889</v>
      </c>
      <c r="G18" s="18">
        <v>571310</v>
      </c>
      <c r="H18" s="18">
        <v>6234877</v>
      </c>
      <c r="I18" s="18">
        <v>10151474</v>
      </c>
      <c r="J18" s="18">
        <v>3169348</v>
      </c>
      <c r="K18" s="18">
        <v>699533</v>
      </c>
      <c r="L18" s="18">
        <v>1599128</v>
      </c>
      <c r="M18" s="18">
        <v>4474395</v>
      </c>
      <c r="N18" s="18">
        <v>11566938</v>
      </c>
      <c r="O18" s="18">
        <v>1368246</v>
      </c>
      <c r="P18" s="18">
        <v>7826464</v>
      </c>
      <c r="Q18" s="18" t="s">
        <v>143</v>
      </c>
      <c r="R18" s="18">
        <v>4439176</v>
      </c>
      <c r="S18" s="18" t="s">
        <v>19</v>
      </c>
    </row>
    <row r="19" spans="2:19" ht="10.5" customHeight="1">
      <c r="B19" s="17"/>
      <c r="C19" s="33" t="s">
        <v>20</v>
      </c>
      <c r="D19" s="33"/>
      <c r="F19" s="11">
        <f t="shared" si="3"/>
        <v>26445222</v>
      </c>
      <c r="G19" s="18">
        <v>285809</v>
      </c>
      <c r="H19" s="18">
        <v>5656551</v>
      </c>
      <c r="I19" s="18">
        <v>4350795</v>
      </c>
      <c r="J19" s="18">
        <v>1673403</v>
      </c>
      <c r="K19" s="18">
        <v>235805</v>
      </c>
      <c r="L19" s="18">
        <v>1566531</v>
      </c>
      <c r="M19" s="18">
        <v>922565</v>
      </c>
      <c r="N19" s="18">
        <v>4875222</v>
      </c>
      <c r="O19" s="18">
        <v>917487</v>
      </c>
      <c r="P19" s="18">
        <v>3028253</v>
      </c>
      <c r="Q19" s="18">
        <v>24140</v>
      </c>
      <c r="R19" s="18">
        <v>2908661</v>
      </c>
      <c r="S19" s="18" t="s">
        <v>19</v>
      </c>
    </row>
    <row r="20" spans="2:19" ht="10.5" customHeight="1">
      <c r="B20" s="17"/>
      <c r="C20" s="33" t="s">
        <v>21</v>
      </c>
      <c r="D20" s="33"/>
      <c r="F20" s="11">
        <f t="shared" si="3"/>
        <v>28761130</v>
      </c>
      <c r="G20" s="18">
        <v>344406</v>
      </c>
      <c r="H20" s="18">
        <v>3061397</v>
      </c>
      <c r="I20" s="18">
        <v>5283099</v>
      </c>
      <c r="J20" s="18">
        <v>2497967</v>
      </c>
      <c r="K20" s="18">
        <v>126690</v>
      </c>
      <c r="L20" s="18">
        <v>351931</v>
      </c>
      <c r="M20" s="18">
        <v>677978</v>
      </c>
      <c r="N20" s="18">
        <v>4759297</v>
      </c>
      <c r="O20" s="18">
        <v>1057524</v>
      </c>
      <c r="P20" s="18">
        <v>7247492</v>
      </c>
      <c r="Q20" s="18" t="s">
        <v>143</v>
      </c>
      <c r="R20" s="18">
        <v>3214181</v>
      </c>
      <c r="S20" s="18">
        <v>139168</v>
      </c>
    </row>
    <row r="21" spans="2:19" ht="10.5" customHeight="1">
      <c r="B21" s="17"/>
      <c r="C21" s="33" t="s">
        <v>22</v>
      </c>
      <c r="D21" s="33"/>
      <c r="F21" s="11">
        <f t="shared" si="3"/>
        <v>23305507</v>
      </c>
      <c r="G21" s="18">
        <v>288683</v>
      </c>
      <c r="H21" s="18">
        <v>3323168</v>
      </c>
      <c r="I21" s="18">
        <v>3713567</v>
      </c>
      <c r="J21" s="18">
        <v>1374046</v>
      </c>
      <c r="K21" s="18">
        <v>229416</v>
      </c>
      <c r="L21" s="18">
        <v>1468948</v>
      </c>
      <c r="M21" s="18">
        <v>814500</v>
      </c>
      <c r="N21" s="18">
        <v>5406781</v>
      </c>
      <c r="O21" s="18">
        <v>1150777</v>
      </c>
      <c r="P21" s="18">
        <v>4046158</v>
      </c>
      <c r="Q21" s="18">
        <v>6485</v>
      </c>
      <c r="R21" s="18">
        <v>1482978</v>
      </c>
      <c r="S21" s="18" t="s">
        <v>143</v>
      </c>
    </row>
    <row r="22" spans="2:19" ht="10.5" customHeight="1">
      <c r="B22" s="17"/>
      <c r="C22" s="33" t="s">
        <v>23</v>
      </c>
      <c r="D22" s="33"/>
      <c r="F22" s="11">
        <f t="shared" si="3"/>
        <v>20434984</v>
      </c>
      <c r="G22" s="18">
        <v>265704</v>
      </c>
      <c r="H22" s="18">
        <v>2025047</v>
      </c>
      <c r="I22" s="18">
        <v>3134875</v>
      </c>
      <c r="J22" s="18">
        <v>2099525</v>
      </c>
      <c r="K22" s="18">
        <v>169701</v>
      </c>
      <c r="L22" s="18">
        <v>1309222</v>
      </c>
      <c r="M22" s="18">
        <v>243517</v>
      </c>
      <c r="N22" s="18">
        <v>5395410</v>
      </c>
      <c r="O22" s="18">
        <v>856916</v>
      </c>
      <c r="P22" s="18">
        <v>2736555</v>
      </c>
      <c r="Q22" s="18">
        <v>34887</v>
      </c>
      <c r="R22" s="18">
        <v>2163625</v>
      </c>
      <c r="S22" s="18" t="s">
        <v>143</v>
      </c>
    </row>
    <row r="23" spans="2:19" ht="10.5" customHeight="1">
      <c r="B23" s="17"/>
      <c r="C23" s="33" t="s">
        <v>24</v>
      </c>
      <c r="D23" s="33"/>
      <c r="F23" s="11">
        <f t="shared" si="3"/>
        <v>10397260</v>
      </c>
      <c r="G23" s="18">
        <v>165765</v>
      </c>
      <c r="H23" s="18">
        <v>1265814</v>
      </c>
      <c r="I23" s="18">
        <v>1861530</v>
      </c>
      <c r="J23" s="18">
        <v>830367</v>
      </c>
      <c r="K23" s="18">
        <v>37132</v>
      </c>
      <c r="L23" s="18">
        <v>623533</v>
      </c>
      <c r="M23" s="18">
        <v>355537</v>
      </c>
      <c r="N23" s="18">
        <v>2512342</v>
      </c>
      <c r="O23" s="18">
        <v>520822</v>
      </c>
      <c r="P23" s="18">
        <v>1205318</v>
      </c>
      <c r="Q23" s="18" t="s">
        <v>143</v>
      </c>
      <c r="R23" s="18">
        <v>1019100</v>
      </c>
      <c r="S23" s="18" t="s">
        <v>143</v>
      </c>
    </row>
    <row r="24" spans="2:19" ht="10.5" customHeight="1">
      <c r="B24" s="17"/>
      <c r="C24" s="33" t="s">
        <v>25</v>
      </c>
      <c r="D24" s="33"/>
      <c r="F24" s="11">
        <f t="shared" si="3"/>
        <v>13190973</v>
      </c>
      <c r="G24" s="18">
        <v>217671</v>
      </c>
      <c r="H24" s="18">
        <v>1526433</v>
      </c>
      <c r="I24" s="18">
        <v>2154324</v>
      </c>
      <c r="J24" s="18">
        <v>843103</v>
      </c>
      <c r="K24" s="18">
        <v>141451</v>
      </c>
      <c r="L24" s="18">
        <v>466809</v>
      </c>
      <c r="M24" s="18">
        <v>356436</v>
      </c>
      <c r="N24" s="18">
        <v>2773447</v>
      </c>
      <c r="O24" s="18">
        <v>536153</v>
      </c>
      <c r="P24" s="18">
        <v>2499824</v>
      </c>
      <c r="Q24" s="18">
        <v>20214</v>
      </c>
      <c r="R24" s="18">
        <v>1655108</v>
      </c>
      <c r="S24" s="18" t="s">
        <v>143</v>
      </c>
    </row>
    <row r="25" spans="2:20" ht="10.5" customHeight="1">
      <c r="B25" s="17"/>
      <c r="C25" s="33" t="s">
        <v>26</v>
      </c>
      <c r="D25" s="33"/>
      <c r="F25" s="11">
        <f t="shared" si="3"/>
        <v>19886419</v>
      </c>
      <c r="G25" s="18">
        <v>261538</v>
      </c>
      <c r="H25" s="18">
        <v>2511873</v>
      </c>
      <c r="I25" s="18">
        <v>3379531</v>
      </c>
      <c r="J25" s="18">
        <v>1376496</v>
      </c>
      <c r="K25" s="18">
        <v>152821</v>
      </c>
      <c r="L25" s="18">
        <v>693921</v>
      </c>
      <c r="M25" s="18">
        <v>600574</v>
      </c>
      <c r="N25" s="18">
        <v>3909512</v>
      </c>
      <c r="O25" s="18">
        <v>734894</v>
      </c>
      <c r="P25" s="18">
        <v>4701485</v>
      </c>
      <c r="Q25" s="18">
        <v>46814</v>
      </c>
      <c r="R25" s="18">
        <v>1516960</v>
      </c>
      <c r="S25" s="18" t="s">
        <v>143</v>
      </c>
      <c r="T25" s="19"/>
    </row>
    <row r="26" spans="2:20" ht="10.5" customHeight="1">
      <c r="B26" s="17"/>
      <c r="C26" s="33" t="s">
        <v>27</v>
      </c>
      <c r="D26" s="33"/>
      <c r="F26" s="11">
        <f t="shared" si="3"/>
        <v>13586795</v>
      </c>
      <c r="G26" s="18">
        <v>192036</v>
      </c>
      <c r="H26" s="18">
        <v>1813500</v>
      </c>
      <c r="I26" s="18">
        <v>2057453</v>
      </c>
      <c r="J26" s="18">
        <v>1375761</v>
      </c>
      <c r="K26" s="18">
        <v>44887</v>
      </c>
      <c r="L26" s="18">
        <v>1238657</v>
      </c>
      <c r="M26" s="18">
        <v>193988</v>
      </c>
      <c r="N26" s="18">
        <v>2099127</v>
      </c>
      <c r="O26" s="18">
        <v>626082</v>
      </c>
      <c r="P26" s="18">
        <v>2461136</v>
      </c>
      <c r="Q26" s="18">
        <v>27958</v>
      </c>
      <c r="R26" s="18">
        <v>1456210</v>
      </c>
      <c r="S26" s="18" t="s">
        <v>143</v>
      </c>
      <c r="T26" s="19"/>
    </row>
    <row r="27" spans="2:20" ht="10.5" customHeight="1">
      <c r="B27" s="17"/>
      <c r="C27" s="33" t="s">
        <v>28</v>
      </c>
      <c r="D27" s="33"/>
      <c r="F27" s="11">
        <f t="shared" si="3"/>
        <v>16212927</v>
      </c>
      <c r="G27" s="18">
        <v>235939</v>
      </c>
      <c r="H27" s="18">
        <v>1667223</v>
      </c>
      <c r="I27" s="18">
        <v>2284320</v>
      </c>
      <c r="J27" s="18">
        <v>1185705</v>
      </c>
      <c r="K27" s="18">
        <v>53765</v>
      </c>
      <c r="L27" s="18">
        <v>1410591</v>
      </c>
      <c r="M27" s="18">
        <v>444636</v>
      </c>
      <c r="N27" s="18">
        <v>4804780</v>
      </c>
      <c r="O27" s="18">
        <v>569114</v>
      </c>
      <c r="P27" s="18">
        <v>2297102</v>
      </c>
      <c r="Q27" s="18">
        <v>1885</v>
      </c>
      <c r="R27" s="18">
        <v>1257867</v>
      </c>
      <c r="S27" s="18" t="s">
        <v>143</v>
      </c>
      <c r="T27" s="19"/>
    </row>
    <row r="28" spans="2:20" ht="10.5" customHeight="1">
      <c r="B28" s="17"/>
      <c r="C28" s="33" t="s">
        <v>29</v>
      </c>
      <c r="D28" s="33"/>
      <c r="F28" s="11">
        <f t="shared" si="3"/>
        <v>19926309</v>
      </c>
      <c r="G28" s="18">
        <v>264920</v>
      </c>
      <c r="H28" s="18">
        <v>2395776</v>
      </c>
      <c r="I28" s="18">
        <v>4336379</v>
      </c>
      <c r="J28" s="18">
        <v>2738992</v>
      </c>
      <c r="K28" s="18">
        <v>93461</v>
      </c>
      <c r="L28" s="18">
        <v>369288</v>
      </c>
      <c r="M28" s="18">
        <v>563720</v>
      </c>
      <c r="N28" s="18">
        <v>4065118</v>
      </c>
      <c r="O28" s="18">
        <v>777668</v>
      </c>
      <c r="P28" s="18">
        <v>1955718</v>
      </c>
      <c r="Q28" s="18" t="s">
        <v>143</v>
      </c>
      <c r="R28" s="18">
        <v>1760410</v>
      </c>
      <c r="S28" s="18">
        <v>604859</v>
      </c>
      <c r="T28" s="19"/>
    </row>
    <row r="29" spans="2:20" ht="10.5" customHeight="1">
      <c r="B29" s="17"/>
      <c r="C29" s="33" t="s">
        <v>30</v>
      </c>
      <c r="D29" s="33"/>
      <c r="F29" s="11">
        <f t="shared" si="3"/>
        <v>32741366</v>
      </c>
      <c r="G29" s="18">
        <v>372887</v>
      </c>
      <c r="H29" s="18">
        <v>5879625</v>
      </c>
      <c r="I29" s="18">
        <v>7769514</v>
      </c>
      <c r="J29" s="18">
        <v>2053661</v>
      </c>
      <c r="K29" s="18">
        <v>227934</v>
      </c>
      <c r="L29" s="18">
        <v>767300</v>
      </c>
      <c r="M29" s="18">
        <v>688893</v>
      </c>
      <c r="N29" s="18">
        <v>5912894</v>
      </c>
      <c r="O29" s="18">
        <v>1702261</v>
      </c>
      <c r="P29" s="18">
        <v>3949436</v>
      </c>
      <c r="Q29" s="18" t="s">
        <v>143</v>
      </c>
      <c r="R29" s="18">
        <v>3397666</v>
      </c>
      <c r="S29" s="18">
        <v>19295</v>
      </c>
      <c r="T29" s="19"/>
    </row>
    <row r="30" spans="2:20" ht="10.5" customHeight="1">
      <c r="B30" s="17"/>
      <c r="C30" s="33" t="s">
        <v>31</v>
      </c>
      <c r="D30" s="33"/>
      <c r="F30" s="11">
        <f t="shared" si="3"/>
        <v>23303459</v>
      </c>
      <c r="G30" s="18">
        <v>259851</v>
      </c>
      <c r="H30" s="18">
        <v>2975471</v>
      </c>
      <c r="I30" s="18">
        <v>3329486</v>
      </c>
      <c r="J30" s="18">
        <v>2115269</v>
      </c>
      <c r="K30" s="18">
        <v>60629</v>
      </c>
      <c r="L30" s="18">
        <v>1082198</v>
      </c>
      <c r="M30" s="18">
        <v>173601</v>
      </c>
      <c r="N30" s="18">
        <v>6348721</v>
      </c>
      <c r="O30" s="18">
        <v>1051387</v>
      </c>
      <c r="P30" s="18">
        <v>3527968</v>
      </c>
      <c r="Q30" s="18">
        <v>1037</v>
      </c>
      <c r="R30" s="18">
        <v>2377841</v>
      </c>
      <c r="S30" s="18" t="s">
        <v>19</v>
      </c>
      <c r="T30" s="19"/>
    </row>
    <row r="31" spans="2:20" ht="6.75" customHeight="1">
      <c r="B31" s="17"/>
      <c r="C31" s="17"/>
      <c r="D31" s="17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</row>
    <row r="32" spans="2:20" s="13" customFormat="1" ht="10.5" customHeight="1">
      <c r="B32" s="35" t="s">
        <v>32</v>
      </c>
      <c r="C32" s="35"/>
      <c r="D32" s="35"/>
      <c r="F32" s="14">
        <f>SUM(F33:F36)</f>
        <v>20659408</v>
      </c>
      <c r="G32" s="20">
        <f aca="true" t="shared" si="4" ref="G32:R32">SUM(G33:G36)</f>
        <v>347807</v>
      </c>
      <c r="H32" s="20">
        <f t="shared" si="4"/>
        <v>3180151</v>
      </c>
      <c r="I32" s="20">
        <f t="shared" si="4"/>
        <v>5123203</v>
      </c>
      <c r="J32" s="20">
        <f t="shared" si="4"/>
        <v>1586818</v>
      </c>
      <c r="K32" s="20">
        <f t="shared" si="4"/>
        <v>24980</v>
      </c>
      <c r="L32" s="20">
        <f t="shared" si="4"/>
        <v>285588</v>
      </c>
      <c r="M32" s="20">
        <f t="shared" si="4"/>
        <v>160985</v>
      </c>
      <c r="N32" s="20">
        <f t="shared" si="4"/>
        <v>5804542</v>
      </c>
      <c r="O32" s="20">
        <f t="shared" si="4"/>
        <v>967756</v>
      </c>
      <c r="P32" s="20">
        <f t="shared" si="4"/>
        <v>2219719</v>
      </c>
      <c r="Q32" s="20" t="s">
        <v>144</v>
      </c>
      <c r="R32" s="20">
        <f t="shared" si="4"/>
        <v>957859</v>
      </c>
      <c r="S32" s="20" t="s">
        <v>138</v>
      </c>
      <c r="T32" s="21"/>
    </row>
    <row r="33" spans="2:20" ht="10.5" customHeight="1">
      <c r="B33" s="17"/>
      <c r="C33" s="33" t="s">
        <v>33</v>
      </c>
      <c r="D33" s="33"/>
      <c r="F33" s="11">
        <f>SUM(G33:S33)</f>
        <v>2559931</v>
      </c>
      <c r="G33" s="18">
        <v>70301</v>
      </c>
      <c r="H33" s="18">
        <v>686752</v>
      </c>
      <c r="I33" s="18">
        <v>431721</v>
      </c>
      <c r="J33" s="18">
        <v>225000</v>
      </c>
      <c r="K33" s="18" t="s">
        <v>137</v>
      </c>
      <c r="L33" s="18">
        <v>11486</v>
      </c>
      <c r="M33" s="18">
        <v>18769</v>
      </c>
      <c r="N33" s="18">
        <v>529186</v>
      </c>
      <c r="O33" s="18">
        <v>168569</v>
      </c>
      <c r="P33" s="18">
        <v>282722</v>
      </c>
      <c r="Q33" s="18" t="s">
        <v>143</v>
      </c>
      <c r="R33" s="18">
        <v>135425</v>
      </c>
      <c r="S33" s="18" t="s">
        <v>19</v>
      </c>
      <c r="T33" s="19"/>
    </row>
    <row r="34" spans="2:20" ht="10.5" customHeight="1">
      <c r="B34" s="17"/>
      <c r="C34" s="33" t="s">
        <v>34</v>
      </c>
      <c r="D34" s="33"/>
      <c r="F34" s="11">
        <f>SUM(G34:S34)</f>
        <v>7282351</v>
      </c>
      <c r="G34" s="18">
        <v>97295</v>
      </c>
      <c r="H34" s="18">
        <v>769933</v>
      </c>
      <c r="I34" s="18">
        <v>2961310</v>
      </c>
      <c r="J34" s="18">
        <v>473147</v>
      </c>
      <c r="K34" s="18">
        <v>2693</v>
      </c>
      <c r="L34" s="18">
        <v>100699</v>
      </c>
      <c r="M34" s="18">
        <v>42251</v>
      </c>
      <c r="N34" s="18">
        <v>1539410</v>
      </c>
      <c r="O34" s="18">
        <v>274437</v>
      </c>
      <c r="P34" s="18">
        <v>694901</v>
      </c>
      <c r="Q34" s="18" t="s">
        <v>143</v>
      </c>
      <c r="R34" s="18">
        <v>326275</v>
      </c>
      <c r="S34" s="18" t="s">
        <v>19</v>
      </c>
      <c r="T34" s="19"/>
    </row>
    <row r="35" spans="2:20" ht="10.5" customHeight="1">
      <c r="B35" s="17"/>
      <c r="C35" s="33" t="s">
        <v>35</v>
      </c>
      <c r="D35" s="33"/>
      <c r="F35" s="11">
        <f>SUM(G35:S35)</f>
        <v>6750973</v>
      </c>
      <c r="G35" s="18">
        <v>100122</v>
      </c>
      <c r="H35" s="18">
        <v>1221262</v>
      </c>
      <c r="I35" s="18">
        <v>1153511</v>
      </c>
      <c r="J35" s="18">
        <v>559457</v>
      </c>
      <c r="K35" s="18">
        <v>8384</v>
      </c>
      <c r="L35" s="18">
        <v>55888</v>
      </c>
      <c r="M35" s="18">
        <v>42960</v>
      </c>
      <c r="N35" s="18">
        <v>2206550</v>
      </c>
      <c r="O35" s="18">
        <v>312418</v>
      </c>
      <c r="P35" s="18">
        <v>931763</v>
      </c>
      <c r="Q35" s="18" t="s">
        <v>143</v>
      </c>
      <c r="R35" s="18">
        <v>158658</v>
      </c>
      <c r="S35" s="18" t="s">
        <v>19</v>
      </c>
      <c r="T35" s="19"/>
    </row>
    <row r="36" spans="2:20" ht="10.5" customHeight="1">
      <c r="B36" s="17"/>
      <c r="C36" s="33" t="s">
        <v>36</v>
      </c>
      <c r="D36" s="33"/>
      <c r="F36" s="11">
        <f>SUM(G36:S36)</f>
        <v>4066153</v>
      </c>
      <c r="G36" s="18">
        <v>80089</v>
      </c>
      <c r="H36" s="18">
        <v>502204</v>
      </c>
      <c r="I36" s="18">
        <v>576661</v>
      </c>
      <c r="J36" s="18">
        <v>329214</v>
      </c>
      <c r="K36" s="18">
        <v>13903</v>
      </c>
      <c r="L36" s="18">
        <v>117515</v>
      </c>
      <c r="M36" s="18">
        <v>57005</v>
      </c>
      <c r="N36" s="18">
        <v>1529396</v>
      </c>
      <c r="O36" s="18">
        <v>212332</v>
      </c>
      <c r="P36" s="18">
        <v>310333</v>
      </c>
      <c r="Q36" s="18" t="s">
        <v>19</v>
      </c>
      <c r="R36" s="18">
        <v>337501</v>
      </c>
      <c r="S36" s="18" t="s">
        <v>137</v>
      </c>
      <c r="T36" s="19"/>
    </row>
    <row r="37" spans="2:20" ht="6.75" customHeight="1">
      <c r="B37" s="17"/>
      <c r="C37" s="17"/>
      <c r="D37" s="17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</row>
    <row r="38" spans="2:20" s="13" customFormat="1" ht="10.5" customHeight="1">
      <c r="B38" s="35" t="s">
        <v>37</v>
      </c>
      <c r="C38" s="35"/>
      <c r="D38" s="35"/>
      <c r="F38" s="14">
        <f>SUM(F39:F41)</f>
        <v>15021712</v>
      </c>
      <c r="G38" s="20">
        <f aca="true" t="shared" si="5" ref="G38:R38">SUM(G39:G41)</f>
        <v>250135</v>
      </c>
      <c r="H38" s="20">
        <f t="shared" si="5"/>
        <v>2161200</v>
      </c>
      <c r="I38" s="20">
        <f t="shared" si="5"/>
        <v>2065046</v>
      </c>
      <c r="J38" s="20">
        <f t="shared" si="5"/>
        <v>1186960</v>
      </c>
      <c r="K38" s="20">
        <f t="shared" si="5"/>
        <v>18873</v>
      </c>
      <c r="L38" s="20">
        <f t="shared" si="5"/>
        <v>1577356</v>
      </c>
      <c r="M38" s="20">
        <f t="shared" si="5"/>
        <v>235538</v>
      </c>
      <c r="N38" s="20">
        <f t="shared" si="5"/>
        <v>2748063</v>
      </c>
      <c r="O38" s="20">
        <f t="shared" si="5"/>
        <v>632869</v>
      </c>
      <c r="P38" s="20">
        <f t="shared" si="5"/>
        <v>3342234</v>
      </c>
      <c r="Q38" s="20" t="s">
        <v>145</v>
      </c>
      <c r="R38" s="20">
        <f t="shared" si="5"/>
        <v>803438</v>
      </c>
      <c r="S38" s="20" t="s">
        <v>19</v>
      </c>
      <c r="T38" s="21"/>
    </row>
    <row r="39" spans="2:20" ht="10.5" customHeight="1">
      <c r="B39" s="17"/>
      <c r="C39" s="33" t="s">
        <v>38</v>
      </c>
      <c r="D39" s="33"/>
      <c r="F39" s="11">
        <f>SUM(G39:S39)</f>
        <v>6053681</v>
      </c>
      <c r="G39" s="18">
        <v>87075</v>
      </c>
      <c r="H39" s="18">
        <v>610477</v>
      </c>
      <c r="I39" s="18">
        <v>774619</v>
      </c>
      <c r="J39" s="18">
        <v>493492</v>
      </c>
      <c r="K39" s="18">
        <v>1913</v>
      </c>
      <c r="L39" s="18">
        <v>723149</v>
      </c>
      <c r="M39" s="18">
        <v>148282</v>
      </c>
      <c r="N39" s="18">
        <v>1122851</v>
      </c>
      <c r="O39" s="18">
        <v>251951</v>
      </c>
      <c r="P39" s="18">
        <v>1481733</v>
      </c>
      <c r="Q39" s="18" t="s">
        <v>19</v>
      </c>
      <c r="R39" s="18">
        <v>358139</v>
      </c>
      <c r="S39" s="18" t="s">
        <v>19</v>
      </c>
      <c r="T39" s="19"/>
    </row>
    <row r="40" spans="2:20" ht="10.5" customHeight="1">
      <c r="B40" s="17"/>
      <c r="C40" s="33" t="s">
        <v>39</v>
      </c>
      <c r="D40" s="33"/>
      <c r="F40" s="11">
        <f>SUM(G40:S40)</f>
        <v>4127946</v>
      </c>
      <c r="G40" s="18">
        <v>67868</v>
      </c>
      <c r="H40" s="18">
        <v>700642</v>
      </c>
      <c r="I40" s="18">
        <v>571396</v>
      </c>
      <c r="J40" s="18">
        <v>226290</v>
      </c>
      <c r="K40" s="18">
        <v>16960</v>
      </c>
      <c r="L40" s="18">
        <v>452459</v>
      </c>
      <c r="M40" s="18">
        <v>62967</v>
      </c>
      <c r="N40" s="18">
        <v>601543</v>
      </c>
      <c r="O40" s="18">
        <v>136556</v>
      </c>
      <c r="P40" s="18">
        <v>1071342</v>
      </c>
      <c r="Q40" s="18" t="s">
        <v>19</v>
      </c>
      <c r="R40" s="18">
        <v>219923</v>
      </c>
      <c r="S40" s="18" t="s">
        <v>19</v>
      </c>
      <c r="T40" s="19"/>
    </row>
    <row r="41" spans="2:20" ht="10.5" customHeight="1">
      <c r="B41" s="17"/>
      <c r="C41" s="33" t="s">
        <v>40</v>
      </c>
      <c r="D41" s="33"/>
      <c r="F41" s="11">
        <f>SUM(G41:S41)</f>
        <v>4840085</v>
      </c>
      <c r="G41" s="18">
        <v>95192</v>
      </c>
      <c r="H41" s="18">
        <v>850081</v>
      </c>
      <c r="I41" s="18">
        <v>719031</v>
      </c>
      <c r="J41" s="18">
        <v>467178</v>
      </c>
      <c r="K41" s="18" t="s">
        <v>19</v>
      </c>
      <c r="L41" s="18">
        <v>401748</v>
      </c>
      <c r="M41" s="18">
        <v>24289</v>
      </c>
      <c r="N41" s="18">
        <v>1023669</v>
      </c>
      <c r="O41" s="18">
        <v>244362</v>
      </c>
      <c r="P41" s="18">
        <v>789159</v>
      </c>
      <c r="Q41" s="18" t="s">
        <v>19</v>
      </c>
      <c r="R41" s="18">
        <v>225376</v>
      </c>
      <c r="S41" s="18" t="s">
        <v>19</v>
      </c>
      <c r="T41" s="19"/>
    </row>
    <row r="42" spans="2:20" ht="6.75" customHeight="1">
      <c r="B42" s="17"/>
      <c r="C42" s="17"/>
      <c r="D42" s="17"/>
      <c r="F42" s="1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</row>
    <row r="43" spans="2:20" s="13" customFormat="1" ht="10.5" customHeight="1">
      <c r="B43" s="35" t="s">
        <v>41</v>
      </c>
      <c r="C43" s="35"/>
      <c r="D43" s="35"/>
      <c r="F43" s="14">
        <f>SUM(F44:F45)</f>
        <v>13910113</v>
      </c>
      <c r="G43" s="20">
        <f aca="true" t="shared" si="6" ref="G43:R43">SUM(G44:G45)</f>
        <v>209889</v>
      </c>
      <c r="H43" s="20">
        <f t="shared" si="6"/>
        <v>2185974</v>
      </c>
      <c r="I43" s="20">
        <f t="shared" si="6"/>
        <v>2445256</v>
      </c>
      <c r="J43" s="20">
        <f t="shared" si="6"/>
        <v>928432</v>
      </c>
      <c r="K43" s="20">
        <f t="shared" si="6"/>
        <v>56686</v>
      </c>
      <c r="L43" s="20">
        <f t="shared" si="6"/>
        <v>1352688</v>
      </c>
      <c r="M43" s="20">
        <f t="shared" si="6"/>
        <v>159932</v>
      </c>
      <c r="N43" s="20">
        <f t="shared" si="6"/>
        <v>1992780</v>
      </c>
      <c r="O43" s="20">
        <f t="shared" si="6"/>
        <v>642547</v>
      </c>
      <c r="P43" s="20">
        <f t="shared" si="6"/>
        <v>2672230</v>
      </c>
      <c r="Q43" s="20" t="s">
        <v>145</v>
      </c>
      <c r="R43" s="20">
        <f t="shared" si="6"/>
        <v>1263699</v>
      </c>
      <c r="S43" s="20" t="s">
        <v>19</v>
      </c>
      <c r="T43" s="21"/>
    </row>
    <row r="44" spans="2:20" ht="10.5" customHeight="1">
      <c r="B44" s="17"/>
      <c r="C44" s="33" t="s">
        <v>42</v>
      </c>
      <c r="D44" s="33"/>
      <c r="F44" s="11">
        <f>SUM(G44:S44)</f>
        <v>9339285</v>
      </c>
      <c r="G44" s="18">
        <v>143125</v>
      </c>
      <c r="H44" s="18">
        <v>1085884</v>
      </c>
      <c r="I44" s="18">
        <v>1916640</v>
      </c>
      <c r="J44" s="18">
        <v>732736</v>
      </c>
      <c r="K44" s="18">
        <v>55034</v>
      </c>
      <c r="L44" s="18">
        <v>517665</v>
      </c>
      <c r="M44" s="18">
        <v>126644</v>
      </c>
      <c r="N44" s="18">
        <v>1432524</v>
      </c>
      <c r="O44" s="18">
        <v>494243</v>
      </c>
      <c r="P44" s="18">
        <v>1992518</v>
      </c>
      <c r="Q44" s="18" t="s">
        <v>143</v>
      </c>
      <c r="R44" s="18">
        <v>842272</v>
      </c>
      <c r="S44" s="18" t="s">
        <v>19</v>
      </c>
      <c r="T44" s="19"/>
    </row>
    <row r="45" spans="2:20" ht="10.5" customHeight="1">
      <c r="B45" s="17"/>
      <c r="C45" s="33" t="s">
        <v>43</v>
      </c>
      <c r="D45" s="33"/>
      <c r="F45" s="11">
        <f>SUM(G45:S45)</f>
        <v>4570828</v>
      </c>
      <c r="G45" s="18">
        <v>66764</v>
      </c>
      <c r="H45" s="18">
        <v>1100090</v>
      </c>
      <c r="I45" s="18">
        <v>528616</v>
      </c>
      <c r="J45" s="18">
        <v>195696</v>
      </c>
      <c r="K45" s="18">
        <v>1652</v>
      </c>
      <c r="L45" s="18">
        <v>835023</v>
      </c>
      <c r="M45" s="18">
        <v>33288</v>
      </c>
      <c r="N45" s="18">
        <v>560256</v>
      </c>
      <c r="O45" s="18">
        <v>148304</v>
      </c>
      <c r="P45" s="18">
        <v>679712</v>
      </c>
      <c r="Q45" s="18" t="s">
        <v>143</v>
      </c>
      <c r="R45" s="18">
        <v>421427</v>
      </c>
      <c r="S45" s="18" t="s">
        <v>19</v>
      </c>
      <c r="T45" s="19"/>
    </row>
    <row r="46" spans="2:20" ht="6.75" customHeight="1">
      <c r="B46" s="17"/>
      <c r="C46" s="17"/>
      <c r="D46" s="17"/>
      <c r="F46" s="11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2:20" s="13" customFormat="1" ht="10.5" customHeight="1">
      <c r="B47" s="35" t="s">
        <v>44</v>
      </c>
      <c r="C47" s="35"/>
      <c r="D47" s="35"/>
      <c r="F47" s="14">
        <f>SUM(F48:F49)</f>
        <v>13567068</v>
      </c>
      <c r="G47" s="20">
        <f aca="true" t="shared" si="7" ref="G47:S47">SUM(G48:G49)</f>
        <v>193809</v>
      </c>
      <c r="H47" s="20">
        <f t="shared" si="7"/>
        <v>1858679</v>
      </c>
      <c r="I47" s="20">
        <f t="shared" si="7"/>
        <v>1829279</v>
      </c>
      <c r="J47" s="20">
        <f t="shared" si="7"/>
        <v>2811652</v>
      </c>
      <c r="K47" s="20">
        <f t="shared" si="7"/>
        <v>39100</v>
      </c>
      <c r="L47" s="20">
        <f t="shared" si="7"/>
        <v>1206810</v>
      </c>
      <c r="M47" s="20">
        <f t="shared" si="7"/>
        <v>121215</v>
      </c>
      <c r="N47" s="20">
        <f t="shared" si="7"/>
        <v>2353767</v>
      </c>
      <c r="O47" s="20">
        <f t="shared" si="7"/>
        <v>466176</v>
      </c>
      <c r="P47" s="20">
        <f t="shared" si="7"/>
        <v>1641685</v>
      </c>
      <c r="Q47" s="20">
        <f t="shared" si="7"/>
        <v>27727</v>
      </c>
      <c r="R47" s="20">
        <f t="shared" si="7"/>
        <v>1017169</v>
      </c>
      <c r="S47" s="20" t="s">
        <v>143</v>
      </c>
      <c r="T47" s="21"/>
    </row>
    <row r="48" spans="2:20" ht="10.5" customHeight="1">
      <c r="B48" s="17"/>
      <c r="C48" s="33" t="s">
        <v>45</v>
      </c>
      <c r="D48" s="33"/>
      <c r="F48" s="11">
        <f>SUM(G48:S48)</f>
        <v>9808866</v>
      </c>
      <c r="G48" s="18">
        <v>126952</v>
      </c>
      <c r="H48" s="18">
        <v>1308540</v>
      </c>
      <c r="I48" s="18">
        <v>1332573</v>
      </c>
      <c r="J48" s="18">
        <v>2338811</v>
      </c>
      <c r="K48" s="18">
        <v>23668</v>
      </c>
      <c r="L48" s="18">
        <v>673812</v>
      </c>
      <c r="M48" s="18">
        <v>47760</v>
      </c>
      <c r="N48" s="18">
        <v>1789019</v>
      </c>
      <c r="O48" s="18">
        <v>317753</v>
      </c>
      <c r="P48" s="18">
        <v>1230950</v>
      </c>
      <c r="Q48" s="18">
        <v>3507</v>
      </c>
      <c r="R48" s="18">
        <v>615521</v>
      </c>
      <c r="S48" s="18" t="s">
        <v>143</v>
      </c>
      <c r="T48" s="19"/>
    </row>
    <row r="49" spans="2:20" ht="10.5" customHeight="1">
      <c r="B49" s="17"/>
      <c r="C49" s="33" t="s">
        <v>46</v>
      </c>
      <c r="D49" s="33"/>
      <c r="F49" s="11">
        <f>SUM(G49:S49)</f>
        <v>3758202</v>
      </c>
      <c r="G49" s="18">
        <v>66857</v>
      </c>
      <c r="H49" s="18">
        <v>550139</v>
      </c>
      <c r="I49" s="18">
        <v>496706</v>
      </c>
      <c r="J49" s="18">
        <v>472841</v>
      </c>
      <c r="K49" s="18">
        <v>15432</v>
      </c>
      <c r="L49" s="18">
        <v>532998</v>
      </c>
      <c r="M49" s="18">
        <v>73455</v>
      </c>
      <c r="N49" s="18">
        <v>564748</v>
      </c>
      <c r="O49" s="18">
        <v>148423</v>
      </c>
      <c r="P49" s="18">
        <v>410735</v>
      </c>
      <c r="Q49" s="18">
        <v>24220</v>
      </c>
      <c r="R49" s="18">
        <v>401648</v>
      </c>
      <c r="S49" s="18" t="s">
        <v>19</v>
      </c>
      <c r="T49" s="19"/>
    </row>
    <row r="50" spans="2:20" ht="6.75" customHeight="1">
      <c r="B50" s="17"/>
      <c r="C50" s="17"/>
      <c r="D50" s="17"/>
      <c r="F50" s="11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</row>
    <row r="51" spans="2:20" s="13" customFormat="1" ht="10.5" customHeight="1">
      <c r="B51" s="35" t="s">
        <v>47</v>
      </c>
      <c r="C51" s="35"/>
      <c r="D51" s="35"/>
      <c r="F51" s="14">
        <f>SUM(F52:F55)</f>
        <v>16150383</v>
      </c>
      <c r="G51" s="20">
        <f aca="true" t="shared" si="8" ref="G51:R51">SUM(G52:G55)</f>
        <v>334359</v>
      </c>
      <c r="H51" s="20">
        <f t="shared" si="8"/>
        <v>2406242</v>
      </c>
      <c r="I51" s="20">
        <f t="shared" si="8"/>
        <v>3247839</v>
      </c>
      <c r="J51" s="20">
        <f t="shared" si="8"/>
        <v>780545</v>
      </c>
      <c r="K51" s="20">
        <f t="shared" si="8"/>
        <v>21296</v>
      </c>
      <c r="L51" s="20">
        <f t="shared" si="8"/>
        <v>1454276</v>
      </c>
      <c r="M51" s="20">
        <f t="shared" si="8"/>
        <v>103384</v>
      </c>
      <c r="N51" s="20">
        <f t="shared" si="8"/>
        <v>2505524</v>
      </c>
      <c r="O51" s="20">
        <f t="shared" si="8"/>
        <v>804946</v>
      </c>
      <c r="P51" s="20">
        <f t="shared" si="8"/>
        <v>2695582</v>
      </c>
      <c r="Q51" s="20" t="s">
        <v>145</v>
      </c>
      <c r="R51" s="20">
        <f t="shared" si="8"/>
        <v>1796390</v>
      </c>
      <c r="S51" s="20" t="s">
        <v>19</v>
      </c>
      <c r="T51" s="21"/>
    </row>
    <row r="52" spans="2:20" ht="10.5" customHeight="1">
      <c r="B52" s="17"/>
      <c r="C52" s="33" t="s">
        <v>48</v>
      </c>
      <c r="D52" s="33"/>
      <c r="F52" s="11">
        <f>SUM(G52:S52)</f>
        <v>5685207</v>
      </c>
      <c r="G52" s="18">
        <v>108457</v>
      </c>
      <c r="H52" s="18">
        <v>889146</v>
      </c>
      <c r="I52" s="18">
        <v>1382308</v>
      </c>
      <c r="J52" s="18">
        <v>307485</v>
      </c>
      <c r="K52" s="18">
        <v>418</v>
      </c>
      <c r="L52" s="18">
        <v>431973</v>
      </c>
      <c r="M52" s="18">
        <v>24346</v>
      </c>
      <c r="N52" s="18">
        <v>810927</v>
      </c>
      <c r="O52" s="18">
        <v>288666</v>
      </c>
      <c r="P52" s="18">
        <v>958490</v>
      </c>
      <c r="Q52" s="18" t="s">
        <v>19</v>
      </c>
      <c r="R52" s="18">
        <v>482991</v>
      </c>
      <c r="S52" s="18" t="s">
        <v>19</v>
      </c>
      <c r="T52" s="19"/>
    </row>
    <row r="53" spans="2:20" ht="10.5" customHeight="1">
      <c r="B53" s="17"/>
      <c r="C53" s="33" t="s">
        <v>49</v>
      </c>
      <c r="D53" s="33"/>
      <c r="F53" s="11">
        <f>SUM(G53:S53)</f>
        <v>3403552</v>
      </c>
      <c r="G53" s="18">
        <v>75456</v>
      </c>
      <c r="H53" s="18">
        <v>651644</v>
      </c>
      <c r="I53" s="18">
        <v>549638</v>
      </c>
      <c r="J53" s="18">
        <v>156253</v>
      </c>
      <c r="K53" s="18">
        <v>2862</v>
      </c>
      <c r="L53" s="18">
        <v>421164</v>
      </c>
      <c r="M53" s="18">
        <v>12760</v>
      </c>
      <c r="N53" s="18">
        <v>491264</v>
      </c>
      <c r="O53" s="18">
        <v>160958</v>
      </c>
      <c r="P53" s="18">
        <v>352461</v>
      </c>
      <c r="Q53" s="18" t="s">
        <v>143</v>
      </c>
      <c r="R53" s="18">
        <v>529092</v>
      </c>
      <c r="S53" s="18" t="s">
        <v>19</v>
      </c>
      <c r="T53" s="19"/>
    </row>
    <row r="54" spans="2:20" ht="10.5" customHeight="1">
      <c r="B54" s="17"/>
      <c r="C54" s="33" t="s">
        <v>50</v>
      </c>
      <c r="D54" s="33"/>
      <c r="F54" s="11">
        <f>SUM(G54:S54)</f>
        <v>5231832</v>
      </c>
      <c r="G54" s="18">
        <v>106649</v>
      </c>
      <c r="H54" s="18">
        <v>568709</v>
      </c>
      <c r="I54" s="18">
        <v>1008566</v>
      </c>
      <c r="J54" s="18">
        <v>217286</v>
      </c>
      <c r="K54" s="18">
        <v>17994</v>
      </c>
      <c r="L54" s="18">
        <v>495972</v>
      </c>
      <c r="M54" s="18">
        <v>32591</v>
      </c>
      <c r="N54" s="18">
        <v>1014132</v>
      </c>
      <c r="O54" s="18">
        <v>242449</v>
      </c>
      <c r="P54" s="18">
        <v>1167024</v>
      </c>
      <c r="Q54" s="18" t="s">
        <v>143</v>
      </c>
      <c r="R54" s="18">
        <v>360460</v>
      </c>
      <c r="S54" s="18" t="s">
        <v>19</v>
      </c>
      <c r="T54" s="19"/>
    </row>
    <row r="55" spans="2:20" ht="10.5" customHeight="1">
      <c r="B55" s="17"/>
      <c r="C55" s="33" t="s">
        <v>51</v>
      </c>
      <c r="D55" s="33"/>
      <c r="F55" s="11">
        <f>SUM(G55:S55)</f>
        <v>1829792</v>
      </c>
      <c r="G55" s="18">
        <v>43797</v>
      </c>
      <c r="H55" s="18">
        <v>296743</v>
      </c>
      <c r="I55" s="18">
        <v>307327</v>
      </c>
      <c r="J55" s="18">
        <v>99521</v>
      </c>
      <c r="K55" s="18">
        <v>22</v>
      </c>
      <c r="L55" s="18">
        <v>105167</v>
      </c>
      <c r="M55" s="18">
        <v>33687</v>
      </c>
      <c r="N55" s="18">
        <v>189201</v>
      </c>
      <c r="O55" s="18">
        <v>112873</v>
      </c>
      <c r="P55" s="18">
        <v>217607</v>
      </c>
      <c r="Q55" s="18" t="s">
        <v>143</v>
      </c>
      <c r="R55" s="18">
        <v>423847</v>
      </c>
      <c r="S55" s="18" t="s">
        <v>19</v>
      </c>
      <c r="T55" s="19"/>
    </row>
    <row r="56" spans="2:20" ht="6.75" customHeight="1">
      <c r="B56" s="17"/>
      <c r="C56" s="17"/>
      <c r="D56" s="17"/>
      <c r="F56" s="11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</row>
    <row r="57" spans="2:20" s="13" customFormat="1" ht="10.5" customHeight="1">
      <c r="B57" s="35" t="s">
        <v>52</v>
      </c>
      <c r="C57" s="35"/>
      <c r="D57" s="35"/>
      <c r="F57" s="14">
        <f>SUM(F58:F65)</f>
        <v>34373852</v>
      </c>
      <c r="G57" s="20">
        <f aca="true" t="shared" si="9" ref="G57:S57">SUM(G58:G65)</f>
        <v>473638</v>
      </c>
      <c r="H57" s="20">
        <f t="shared" si="9"/>
        <v>5015422</v>
      </c>
      <c r="I57" s="20">
        <f t="shared" si="9"/>
        <v>4483820</v>
      </c>
      <c r="J57" s="20">
        <f t="shared" si="9"/>
        <v>3343888</v>
      </c>
      <c r="K57" s="20">
        <f t="shared" si="9"/>
        <v>3768</v>
      </c>
      <c r="L57" s="20">
        <f t="shared" si="9"/>
        <v>6499095</v>
      </c>
      <c r="M57" s="20">
        <f t="shared" si="9"/>
        <v>1549899</v>
      </c>
      <c r="N57" s="20">
        <f t="shared" si="9"/>
        <v>4005571</v>
      </c>
      <c r="O57" s="20">
        <f t="shared" si="9"/>
        <v>1114988</v>
      </c>
      <c r="P57" s="20">
        <f t="shared" si="9"/>
        <v>4708985</v>
      </c>
      <c r="Q57" s="20">
        <f t="shared" si="9"/>
        <v>52867</v>
      </c>
      <c r="R57" s="20">
        <f t="shared" si="9"/>
        <v>3057624</v>
      </c>
      <c r="S57" s="20">
        <f t="shared" si="9"/>
        <v>64287</v>
      </c>
      <c r="T57" s="21"/>
    </row>
    <row r="58" spans="2:20" ht="10.5" customHeight="1">
      <c r="B58" s="17"/>
      <c r="C58" s="33" t="s">
        <v>53</v>
      </c>
      <c r="D58" s="33"/>
      <c r="F58" s="11">
        <f>SUM(G58:S58)</f>
        <v>5813471</v>
      </c>
      <c r="G58" s="18">
        <v>94010</v>
      </c>
      <c r="H58" s="18">
        <v>891835</v>
      </c>
      <c r="I58" s="18">
        <v>941605</v>
      </c>
      <c r="J58" s="18">
        <v>607111</v>
      </c>
      <c r="K58" s="18" t="s">
        <v>19</v>
      </c>
      <c r="L58" s="18">
        <v>890272</v>
      </c>
      <c r="M58" s="18">
        <v>85140</v>
      </c>
      <c r="N58" s="18">
        <v>642613</v>
      </c>
      <c r="O58" s="18">
        <v>260603</v>
      </c>
      <c r="P58" s="18">
        <v>991064</v>
      </c>
      <c r="Q58" s="18">
        <v>15813</v>
      </c>
      <c r="R58" s="18">
        <v>393405</v>
      </c>
      <c r="S58" s="18" t="s">
        <v>143</v>
      </c>
      <c r="T58" s="19"/>
    </row>
    <row r="59" spans="2:20" ht="10.5" customHeight="1">
      <c r="B59" s="17"/>
      <c r="C59" s="33" t="s">
        <v>54</v>
      </c>
      <c r="D59" s="33"/>
      <c r="F59" s="11">
        <f aca="true" t="shared" si="10" ref="F59:F65">SUM(G59:S59)</f>
        <v>3792319</v>
      </c>
      <c r="G59" s="18">
        <v>51256</v>
      </c>
      <c r="H59" s="18">
        <v>682547</v>
      </c>
      <c r="I59" s="18">
        <v>328331</v>
      </c>
      <c r="J59" s="18">
        <v>310641</v>
      </c>
      <c r="K59" s="18" t="s">
        <v>19</v>
      </c>
      <c r="L59" s="18">
        <v>981523</v>
      </c>
      <c r="M59" s="18">
        <v>122039</v>
      </c>
      <c r="N59" s="18">
        <v>276494</v>
      </c>
      <c r="O59" s="18">
        <v>109793</v>
      </c>
      <c r="P59" s="18">
        <v>706768</v>
      </c>
      <c r="Q59" s="18">
        <v>17832</v>
      </c>
      <c r="R59" s="18">
        <v>205095</v>
      </c>
      <c r="S59" s="18" t="s">
        <v>143</v>
      </c>
      <c r="T59" s="19"/>
    </row>
    <row r="60" spans="2:20" ht="10.5" customHeight="1">
      <c r="B60" s="17"/>
      <c r="C60" s="33" t="s">
        <v>55</v>
      </c>
      <c r="D60" s="33"/>
      <c r="F60" s="11">
        <f t="shared" si="10"/>
        <v>5486318</v>
      </c>
      <c r="G60" s="18">
        <v>103516</v>
      </c>
      <c r="H60" s="18">
        <v>797288</v>
      </c>
      <c r="I60" s="18">
        <v>1141368</v>
      </c>
      <c r="J60" s="18">
        <v>471601</v>
      </c>
      <c r="K60" s="18" t="s">
        <v>19</v>
      </c>
      <c r="L60" s="18">
        <v>653199</v>
      </c>
      <c r="M60" s="18">
        <v>48948</v>
      </c>
      <c r="N60" s="18">
        <v>631409</v>
      </c>
      <c r="O60" s="18">
        <v>243989</v>
      </c>
      <c r="P60" s="18">
        <v>760598</v>
      </c>
      <c r="Q60" s="18" t="s">
        <v>143</v>
      </c>
      <c r="R60" s="18">
        <v>634402</v>
      </c>
      <c r="S60" s="18" t="s">
        <v>143</v>
      </c>
      <c r="T60" s="19"/>
    </row>
    <row r="61" spans="2:20" ht="10.5" customHeight="1">
      <c r="B61" s="17"/>
      <c r="C61" s="33" t="s">
        <v>56</v>
      </c>
      <c r="D61" s="33"/>
      <c r="F61" s="11">
        <f t="shared" si="10"/>
        <v>7947155</v>
      </c>
      <c r="G61" s="18">
        <v>107647</v>
      </c>
      <c r="H61" s="18">
        <v>1175285</v>
      </c>
      <c r="I61" s="18">
        <v>1232408</v>
      </c>
      <c r="J61" s="18">
        <v>653732</v>
      </c>
      <c r="K61" s="18">
        <v>3768</v>
      </c>
      <c r="L61" s="18">
        <v>981656</v>
      </c>
      <c r="M61" s="18">
        <v>773067</v>
      </c>
      <c r="N61" s="18">
        <v>1048165</v>
      </c>
      <c r="O61" s="18">
        <v>286493</v>
      </c>
      <c r="P61" s="18">
        <v>963749</v>
      </c>
      <c r="Q61" s="18" t="s">
        <v>143</v>
      </c>
      <c r="R61" s="18">
        <v>721185</v>
      </c>
      <c r="S61" s="18" t="s">
        <v>143</v>
      </c>
      <c r="T61" s="19"/>
    </row>
    <row r="62" spans="2:20" ht="10.5" customHeight="1">
      <c r="B62" s="17"/>
      <c r="C62" s="33" t="s">
        <v>57</v>
      </c>
      <c r="D62" s="33"/>
      <c r="F62" s="11">
        <f t="shared" si="10"/>
        <v>3531563</v>
      </c>
      <c r="G62" s="18">
        <v>35892</v>
      </c>
      <c r="H62" s="18">
        <v>278975</v>
      </c>
      <c r="I62" s="18">
        <v>368234</v>
      </c>
      <c r="J62" s="18">
        <v>610818</v>
      </c>
      <c r="K62" s="18" t="s">
        <v>19</v>
      </c>
      <c r="L62" s="18">
        <v>1073291</v>
      </c>
      <c r="M62" s="18">
        <v>75231</v>
      </c>
      <c r="N62" s="18">
        <v>453650</v>
      </c>
      <c r="O62" s="18">
        <v>84775</v>
      </c>
      <c r="P62" s="18">
        <v>140544</v>
      </c>
      <c r="Q62" s="18">
        <v>10320</v>
      </c>
      <c r="R62" s="18">
        <v>399833</v>
      </c>
      <c r="S62" s="18" t="s">
        <v>143</v>
      </c>
      <c r="T62" s="19"/>
    </row>
    <row r="63" spans="2:20" ht="10.5" customHeight="1">
      <c r="B63" s="17"/>
      <c r="C63" s="33" t="s">
        <v>58</v>
      </c>
      <c r="D63" s="33"/>
      <c r="F63" s="11">
        <f t="shared" si="10"/>
        <v>2799342</v>
      </c>
      <c r="G63" s="18">
        <v>33918</v>
      </c>
      <c r="H63" s="18">
        <v>326550</v>
      </c>
      <c r="I63" s="18">
        <v>147054</v>
      </c>
      <c r="J63" s="18">
        <v>544199</v>
      </c>
      <c r="K63" s="18" t="s">
        <v>19</v>
      </c>
      <c r="L63" s="18">
        <v>1002272</v>
      </c>
      <c r="M63" s="18">
        <v>46984</v>
      </c>
      <c r="N63" s="18">
        <v>136280</v>
      </c>
      <c r="O63" s="18">
        <v>56412</v>
      </c>
      <c r="P63" s="18">
        <v>295349</v>
      </c>
      <c r="Q63" s="18">
        <v>8902</v>
      </c>
      <c r="R63" s="18">
        <v>201422</v>
      </c>
      <c r="S63" s="18" t="s">
        <v>143</v>
      </c>
      <c r="T63" s="19"/>
    </row>
    <row r="64" spans="2:20" ht="10.5" customHeight="1">
      <c r="B64" s="17"/>
      <c r="C64" s="33" t="s">
        <v>59</v>
      </c>
      <c r="D64" s="33"/>
      <c r="F64" s="11">
        <f t="shared" si="10"/>
        <v>2726791</v>
      </c>
      <c r="G64" s="18">
        <v>20981</v>
      </c>
      <c r="H64" s="18">
        <v>555161</v>
      </c>
      <c r="I64" s="18">
        <v>67061</v>
      </c>
      <c r="J64" s="18">
        <v>79281</v>
      </c>
      <c r="K64" s="18" t="s">
        <v>19</v>
      </c>
      <c r="L64" s="18">
        <v>514197</v>
      </c>
      <c r="M64" s="18">
        <v>373532</v>
      </c>
      <c r="N64" s="18">
        <v>645491</v>
      </c>
      <c r="O64" s="18">
        <v>38124</v>
      </c>
      <c r="P64" s="18">
        <v>115867</v>
      </c>
      <c r="Q64" s="18" t="s">
        <v>143</v>
      </c>
      <c r="R64" s="18">
        <v>252809</v>
      </c>
      <c r="S64" s="18">
        <v>64287</v>
      </c>
      <c r="T64" s="19"/>
    </row>
    <row r="65" spans="2:20" ht="10.5" customHeight="1">
      <c r="B65" s="17"/>
      <c r="C65" s="33" t="s">
        <v>60</v>
      </c>
      <c r="D65" s="33"/>
      <c r="F65" s="11">
        <f t="shared" si="10"/>
        <v>2276893</v>
      </c>
      <c r="G65" s="18">
        <v>26418</v>
      </c>
      <c r="H65" s="18">
        <v>307781</v>
      </c>
      <c r="I65" s="18">
        <v>257759</v>
      </c>
      <c r="J65" s="18">
        <v>66505</v>
      </c>
      <c r="K65" s="18" t="s">
        <v>19</v>
      </c>
      <c r="L65" s="18">
        <v>402685</v>
      </c>
      <c r="M65" s="18">
        <v>24958</v>
      </c>
      <c r="N65" s="18">
        <v>171469</v>
      </c>
      <c r="O65" s="18">
        <v>34799</v>
      </c>
      <c r="P65" s="18">
        <v>735046</v>
      </c>
      <c r="Q65" s="18" t="s">
        <v>143</v>
      </c>
      <c r="R65" s="18">
        <v>249473</v>
      </c>
      <c r="S65" s="18" t="s">
        <v>137</v>
      </c>
      <c r="T65" s="19"/>
    </row>
    <row r="66" spans="2:20" ht="6.75" customHeight="1">
      <c r="B66" s="17"/>
      <c r="C66" s="17"/>
      <c r="D66" s="17"/>
      <c r="F66" s="1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</row>
    <row r="67" spans="2:20" s="13" customFormat="1" ht="10.5" customHeight="1">
      <c r="B67" s="35" t="s">
        <v>61</v>
      </c>
      <c r="C67" s="35"/>
      <c r="D67" s="35"/>
      <c r="F67" s="14">
        <f>SUM(G67:S67)</f>
        <v>31440104</v>
      </c>
      <c r="G67" s="20">
        <f aca="true" t="shared" si="11" ref="G67:S67">SUM(G68:G74)</f>
        <v>597128</v>
      </c>
      <c r="H67" s="20">
        <f t="shared" si="11"/>
        <v>4943298</v>
      </c>
      <c r="I67" s="20">
        <f t="shared" si="11"/>
        <v>4231849</v>
      </c>
      <c r="J67" s="20">
        <f t="shared" si="11"/>
        <v>2655701</v>
      </c>
      <c r="K67" s="20">
        <f t="shared" si="11"/>
        <v>45073</v>
      </c>
      <c r="L67" s="20">
        <f t="shared" si="11"/>
        <v>3153768</v>
      </c>
      <c r="M67" s="20">
        <f t="shared" si="11"/>
        <v>732005</v>
      </c>
      <c r="N67" s="20">
        <v>4894998</v>
      </c>
      <c r="O67" s="20">
        <f t="shared" si="11"/>
        <v>2177107</v>
      </c>
      <c r="P67" s="20">
        <f t="shared" si="11"/>
        <v>5429536</v>
      </c>
      <c r="Q67" s="20">
        <f t="shared" si="11"/>
        <v>8511</v>
      </c>
      <c r="R67" s="20">
        <f t="shared" si="11"/>
        <v>2503575</v>
      </c>
      <c r="S67" s="20">
        <f t="shared" si="11"/>
        <v>67555</v>
      </c>
      <c r="T67" s="21"/>
    </row>
    <row r="68" spans="2:20" ht="10.5" customHeight="1">
      <c r="B68" s="17"/>
      <c r="C68" s="33" t="s">
        <v>62</v>
      </c>
      <c r="D68" s="33"/>
      <c r="F68" s="11">
        <f>SUM(G68:S68)</f>
        <v>4014014</v>
      </c>
      <c r="G68" s="18">
        <v>93845</v>
      </c>
      <c r="H68" s="18">
        <v>600549</v>
      </c>
      <c r="I68" s="18">
        <v>792130</v>
      </c>
      <c r="J68" s="18">
        <v>413060</v>
      </c>
      <c r="K68" s="18">
        <v>25119</v>
      </c>
      <c r="L68" s="18">
        <v>29810</v>
      </c>
      <c r="M68" s="18">
        <v>51707</v>
      </c>
      <c r="N68" s="18">
        <v>695492</v>
      </c>
      <c r="O68" s="18">
        <v>234240</v>
      </c>
      <c r="P68" s="18">
        <v>704729</v>
      </c>
      <c r="Q68" s="18" t="s">
        <v>143</v>
      </c>
      <c r="R68" s="18">
        <v>373333</v>
      </c>
      <c r="S68" s="18" t="s">
        <v>143</v>
      </c>
      <c r="T68" s="19"/>
    </row>
    <row r="69" spans="2:20" ht="10.5" customHeight="1">
      <c r="B69" s="17"/>
      <c r="C69" s="33" t="s">
        <v>63</v>
      </c>
      <c r="D69" s="33"/>
      <c r="F69" s="11">
        <f aca="true" t="shared" si="12" ref="F69:F74">SUM(G69:S69)</f>
        <v>3133563</v>
      </c>
      <c r="G69" s="18">
        <v>83160</v>
      </c>
      <c r="H69" s="18">
        <v>439155</v>
      </c>
      <c r="I69" s="18">
        <v>465368</v>
      </c>
      <c r="J69" s="18">
        <v>328096</v>
      </c>
      <c r="K69" s="18">
        <v>11570</v>
      </c>
      <c r="L69" s="18">
        <v>319792</v>
      </c>
      <c r="M69" s="18">
        <v>86395</v>
      </c>
      <c r="N69" s="18">
        <v>646872</v>
      </c>
      <c r="O69" s="18">
        <v>147841</v>
      </c>
      <c r="P69" s="18">
        <v>336123</v>
      </c>
      <c r="Q69" s="18" t="s">
        <v>143</v>
      </c>
      <c r="R69" s="18">
        <v>269191</v>
      </c>
      <c r="S69" s="18" t="s">
        <v>143</v>
      </c>
      <c r="T69" s="19"/>
    </row>
    <row r="70" spans="2:20" ht="10.5" customHeight="1">
      <c r="B70" s="17"/>
      <c r="C70" s="33" t="s">
        <v>64</v>
      </c>
      <c r="D70" s="33"/>
      <c r="F70" s="11">
        <f t="shared" si="12"/>
        <v>8783024</v>
      </c>
      <c r="G70" s="18">
        <v>128948</v>
      </c>
      <c r="H70" s="18">
        <v>1568357</v>
      </c>
      <c r="I70" s="18">
        <v>1223467</v>
      </c>
      <c r="J70" s="18">
        <v>836061</v>
      </c>
      <c r="K70" s="18" t="s">
        <v>19</v>
      </c>
      <c r="L70" s="18">
        <v>77050</v>
      </c>
      <c r="M70" s="18">
        <v>12569</v>
      </c>
      <c r="N70" s="18">
        <v>1555958</v>
      </c>
      <c r="O70" s="18">
        <v>1130954</v>
      </c>
      <c r="P70" s="18">
        <v>1750486</v>
      </c>
      <c r="Q70" s="18" t="s">
        <v>143</v>
      </c>
      <c r="R70" s="18">
        <v>434758</v>
      </c>
      <c r="S70" s="18">
        <v>64416</v>
      </c>
      <c r="T70" s="19"/>
    </row>
    <row r="71" spans="2:20" ht="10.5" customHeight="1">
      <c r="B71" s="17"/>
      <c r="C71" s="33" t="s">
        <v>65</v>
      </c>
      <c r="D71" s="33"/>
      <c r="F71" s="11">
        <f t="shared" si="12"/>
        <v>2763687</v>
      </c>
      <c r="G71" s="18">
        <v>73842</v>
      </c>
      <c r="H71" s="18">
        <v>403247</v>
      </c>
      <c r="I71" s="18">
        <v>504002</v>
      </c>
      <c r="J71" s="18">
        <v>202746</v>
      </c>
      <c r="K71" s="18">
        <v>2739</v>
      </c>
      <c r="L71" s="18">
        <v>313850</v>
      </c>
      <c r="M71" s="18">
        <v>9953</v>
      </c>
      <c r="N71" s="18">
        <v>383754</v>
      </c>
      <c r="O71" s="18">
        <v>169585</v>
      </c>
      <c r="P71" s="18">
        <v>531454</v>
      </c>
      <c r="Q71" s="18" t="s">
        <v>143</v>
      </c>
      <c r="R71" s="18">
        <v>168515</v>
      </c>
      <c r="S71" s="18" t="s">
        <v>19</v>
      </c>
      <c r="T71" s="19"/>
    </row>
    <row r="72" spans="2:20" ht="10.5" customHeight="1">
      <c r="B72" s="17"/>
      <c r="C72" s="33" t="s">
        <v>66</v>
      </c>
      <c r="D72" s="33"/>
      <c r="F72" s="11">
        <f t="shared" si="12"/>
        <v>4120534</v>
      </c>
      <c r="G72" s="18">
        <v>82880</v>
      </c>
      <c r="H72" s="18">
        <v>542790</v>
      </c>
      <c r="I72" s="18">
        <v>468703</v>
      </c>
      <c r="J72" s="18">
        <v>186422</v>
      </c>
      <c r="K72" s="18">
        <v>720</v>
      </c>
      <c r="L72" s="18">
        <v>715727</v>
      </c>
      <c r="M72" s="18">
        <v>11888</v>
      </c>
      <c r="N72" s="18">
        <v>375372</v>
      </c>
      <c r="O72" s="18">
        <v>184002</v>
      </c>
      <c r="P72" s="18">
        <v>1060912</v>
      </c>
      <c r="Q72" s="18" t="s">
        <v>143</v>
      </c>
      <c r="R72" s="18">
        <v>491118</v>
      </c>
      <c r="S72" s="18" t="s">
        <v>19</v>
      </c>
      <c r="T72" s="19"/>
    </row>
    <row r="73" spans="2:20" ht="10.5" customHeight="1">
      <c r="B73" s="17"/>
      <c r="C73" s="33" t="s">
        <v>67</v>
      </c>
      <c r="D73" s="33"/>
      <c r="F73" s="11">
        <f t="shared" si="12"/>
        <v>4021220</v>
      </c>
      <c r="G73" s="18">
        <v>75325</v>
      </c>
      <c r="H73" s="18">
        <v>613067</v>
      </c>
      <c r="I73" s="18">
        <v>528394</v>
      </c>
      <c r="J73" s="18">
        <v>412579</v>
      </c>
      <c r="K73" s="18">
        <v>4925</v>
      </c>
      <c r="L73" s="18">
        <v>841419</v>
      </c>
      <c r="M73" s="18">
        <v>66082</v>
      </c>
      <c r="N73" s="18">
        <v>340866</v>
      </c>
      <c r="O73" s="18">
        <v>196030</v>
      </c>
      <c r="P73" s="18">
        <v>643091</v>
      </c>
      <c r="Q73" s="18" t="s">
        <v>143</v>
      </c>
      <c r="R73" s="18">
        <v>299442</v>
      </c>
      <c r="S73" s="18" t="s">
        <v>19</v>
      </c>
      <c r="T73" s="19"/>
    </row>
    <row r="74" spans="2:20" ht="10.5" customHeight="1">
      <c r="B74" s="17"/>
      <c r="C74" s="33" t="s">
        <v>68</v>
      </c>
      <c r="D74" s="33"/>
      <c r="F74" s="11">
        <f t="shared" si="12"/>
        <v>4149062</v>
      </c>
      <c r="G74" s="18">
        <v>59128</v>
      </c>
      <c r="H74" s="18">
        <v>776133</v>
      </c>
      <c r="I74" s="18">
        <v>249785</v>
      </c>
      <c r="J74" s="18">
        <v>276737</v>
      </c>
      <c r="K74" s="18" t="s">
        <v>19</v>
      </c>
      <c r="L74" s="18">
        <v>856120</v>
      </c>
      <c r="M74" s="18">
        <v>493411</v>
      </c>
      <c r="N74" s="18">
        <v>441684</v>
      </c>
      <c r="O74" s="18">
        <v>114455</v>
      </c>
      <c r="P74" s="18">
        <v>402741</v>
      </c>
      <c r="Q74" s="18">
        <v>8511</v>
      </c>
      <c r="R74" s="18">
        <v>467218</v>
      </c>
      <c r="S74" s="18">
        <v>3139</v>
      </c>
      <c r="T74" s="19"/>
    </row>
    <row r="75" spans="2:20" ht="6" customHeight="1">
      <c r="B75" s="17"/>
      <c r="C75" s="17"/>
      <c r="D75" s="17"/>
      <c r="F75" s="11"/>
      <c r="G75" s="18" t="s">
        <v>69</v>
      </c>
      <c r="H75" s="18" t="s">
        <v>69</v>
      </c>
      <c r="I75" s="18" t="s">
        <v>69</v>
      </c>
      <c r="J75" s="18" t="s">
        <v>69</v>
      </c>
      <c r="K75" s="18">
        <v>0</v>
      </c>
      <c r="L75" s="18" t="s">
        <v>69</v>
      </c>
      <c r="M75" s="18" t="s">
        <v>69</v>
      </c>
      <c r="N75" s="18" t="s">
        <v>69</v>
      </c>
      <c r="O75" s="18" t="s">
        <v>69</v>
      </c>
      <c r="P75" s="18" t="s">
        <v>69</v>
      </c>
      <c r="Q75" s="18" t="s">
        <v>69</v>
      </c>
      <c r="R75" s="18" t="s">
        <v>69</v>
      </c>
      <c r="S75" s="18" t="s">
        <v>69</v>
      </c>
      <c r="T75" s="19"/>
    </row>
    <row r="76" spans="2:20" s="13" customFormat="1" ht="10.5" customHeight="1">
      <c r="B76" s="35" t="s">
        <v>70</v>
      </c>
      <c r="C76" s="35"/>
      <c r="D76" s="35"/>
      <c r="F76" s="14">
        <f>SUM(F77:F79)</f>
        <v>13325247</v>
      </c>
      <c r="G76" s="20">
        <f aca="true" t="shared" si="13" ref="G76:R76">SUM(G77:G79)</f>
        <v>225346</v>
      </c>
      <c r="H76" s="20">
        <f t="shared" si="13"/>
        <v>1545904</v>
      </c>
      <c r="I76" s="20">
        <f t="shared" si="13"/>
        <v>1996396</v>
      </c>
      <c r="J76" s="20">
        <f t="shared" si="13"/>
        <v>1985804</v>
      </c>
      <c r="K76" s="20">
        <f t="shared" si="13"/>
        <v>5467</v>
      </c>
      <c r="L76" s="20">
        <f t="shared" si="13"/>
        <v>1589156</v>
      </c>
      <c r="M76" s="20">
        <f t="shared" si="13"/>
        <v>249611</v>
      </c>
      <c r="N76" s="20">
        <f t="shared" si="13"/>
        <v>2229154</v>
      </c>
      <c r="O76" s="20">
        <f t="shared" si="13"/>
        <v>591762</v>
      </c>
      <c r="P76" s="20">
        <f t="shared" si="13"/>
        <v>1875799</v>
      </c>
      <c r="Q76" s="20">
        <f t="shared" si="13"/>
        <v>6201</v>
      </c>
      <c r="R76" s="20">
        <f t="shared" si="13"/>
        <v>1024647</v>
      </c>
      <c r="S76" s="20" t="s">
        <v>19</v>
      </c>
      <c r="T76" s="21"/>
    </row>
    <row r="77" spans="2:19" ht="10.5" customHeight="1">
      <c r="B77" s="17"/>
      <c r="C77" s="33" t="s">
        <v>71</v>
      </c>
      <c r="D77" s="33"/>
      <c r="F77" s="11">
        <f>SUM(G77:S77)</f>
        <v>6939890</v>
      </c>
      <c r="G77" s="18">
        <v>104604</v>
      </c>
      <c r="H77" s="18">
        <v>662981</v>
      </c>
      <c r="I77" s="18">
        <v>1015972</v>
      </c>
      <c r="J77" s="18">
        <v>1572455</v>
      </c>
      <c r="K77" s="18">
        <v>5467</v>
      </c>
      <c r="L77" s="18">
        <v>621230</v>
      </c>
      <c r="M77" s="18">
        <v>67028</v>
      </c>
      <c r="N77" s="18">
        <v>961514</v>
      </c>
      <c r="O77" s="18">
        <v>276805</v>
      </c>
      <c r="P77" s="18">
        <v>1152529</v>
      </c>
      <c r="Q77" s="18" t="s">
        <v>143</v>
      </c>
      <c r="R77" s="18">
        <v>499305</v>
      </c>
      <c r="S77" s="18" t="s">
        <v>19</v>
      </c>
    </row>
    <row r="78" spans="2:19" ht="10.5" customHeight="1">
      <c r="B78" s="17"/>
      <c r="C78" s="33" t="s">
        <v>72</v>
      </c>
      <c r="D78" s="33"/>
      <c r="F78" s="11">
        <f>SUM(G78:S78)</f>
        <v>1966685</v>
      </c>
      <c r="G78" s="18">
        <v>42216</v>
      </c>
      <c r="H78" s="12">
        <v>285747</v>
      </c>
      <c r="I78" s="12">
        <v>226021</v>
      </c>
      <c r="J78" s="12">
        <v>102824</v>
      </c>
      <c r="K78" s="12" t="s">
        <v>19</v>
      </c>
      <c r="L78" s="12">
        <v>626462</v>
      </c>
      <c r="M78" s="12">
        <v>17870</v>
      </c>
      <c r="N78" s="12">
        <v>102871</v>
      </c>
      <c r="O78" s="12">
        <v>74176</v>
      </c>
      <c r="P78" s="12">
        <v>291029</v>
      </c>
      <c r="Q78" s="12" t="s">
        <v>143</v>
      </c>
      <c r="R78" s="12">
        <v>197469</v>
      </c>
      <c r="S78" s="12" t="s">
        <v>19</v>
      </c>
    </row>
    <row r="79" spans="2:19" ht="10.5" customHeight="1">
      <c r="B79" s="17"/>
      <c r="C79" s="33" t="s">
        <v>73</v>
      </c>
      <c r="D79" s="33"/>
      <c r="F79" s="11">
        <f>SUM(G79:S79)</f>
        <v>4418672</v>
      </c>
      <c r="G79" s="18">
        <v>78526</v>
      </c>
      <c r="H79" s="12">
        <v>597176</v>
      </c>
      <c r="I79" s="12">
        <v>754403</v>
      </c>
      <c r="J79" s="12">
        <v>310525</v>
      </c>
      <c r="K79" s="12" t="s">
        <v>19</v>
      </c>
      <c r="L79" s="12">
        <v>341464</v>
      </c>
      <c r="M79" s="12">
        <v>164713</v>
      </c>
      <c r="N79" s="12">
        <v>1164769</v>
      </c>
      <c r="O79" s="12">
        <v>240781</v>
      </c>
      <c r="P79" s="12">
        <v>432241</v>
      </c>
      <c r="Q79" s="12">
        <v>6201</v>
      </c>
      <c r="R79" s="12">
        <v>327873</v>
      </c>
      <c r="S79" s="12" t="s">
        <v>19</v>
      </c>
    </row>
    <row r="80" ht="3.75" customHeight="1" thickBot="1">
      <c r="F80" s="22"/>
    </row>
    <row r="81" spans="1:19" ht="12" customHeight="1">
      <c r="A81" s="23" t="s">
        <v>74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ht="17.25">
      <c r="I82" s="2" t="s">
        <v>0</v>
      </c>
    </row>
    <row r="83" ht="14.25">
      <c r="J83" s="3" t="s">
        <v>75</v>
      </c>
    </row>
    <row r="84" ht="13.5">
      <c r="A84" s="4"/>
    </row>
    <row r="85" ht="14.25" thickBot="1">
      <c r="A85" s="4"/>
    </row>
    <row r="86" spans="1:19" ht="15" customHeight="1" thickTop="1">
      <c r="A86" s="34" t="s">
        <v>2</v>
      </c>
      <c r="B86" s="34"/>
      <c r="C86" s="34"/>
      <c r="D86" s="34"/>
      <c r="E86" s="34"/>
      <c r="F86" s="5" t="s">
        <v>3</v>
      </c>
      <c r="G86" s="5" t="s">
        <v>4</v>
      </c>
      <c r="H86" s="5" t="s">
        <v>5</v>
      </c>
      <c r="I86" s="5" t="s">
        <v>6</v>
      </c>
      <c r="J86" s="5" t="s">
        <v>7</v>
      </c>
      <c r="K86" s="6" t="s">
        <v>8</v>
      </c>
      <c r="L86" s="7" t="s">
        <v>9</v>
      </c>
      <c r="M86" s="5" t="s">
        <v>10</v>
      </c>
      <c r="N86" s="5" t="s">
        <v>11</v>
      </c>
      <c r="O86" s="5" t="s">
        <v>12</v>
      </c>
      <c r="P86" s="5" t="s">
        <v>13</v>
      </c>
      <c r="Q86" s="5" t="s">
        <v>14</v>
      </c>
      <c r="R86" s="5" t="s">
        <v>15</v>
      </c>
      <c r="S86" s="5" t="s">
        <v>16</v>
      </c>
    </row>
    <row r="87" spans="6:12" ht="6" customHeight="1">
      <c r="F87" s="8"/>
      <c r="L87" s="9"/>
    </row>
    <row r="88" spans="2:19" s="13" customFormat="1" ht="10.5" customHeight="1">
      <c r="B88" s="30" t="s">
        <v>76</v>
      </c>
      <c r="C88" s="30"/>
      <c r="D88" s="31"/>
      <c r="F88" s="14">
        <f>SUM(F89:F93)</f>
        <v>14080116</v>
      </c>
      <c r="G88" s="20">
        <f aca="true" t="shared" si="14" ref="G88:R88">SUM(G89:G93)</f>
        <v>224527</v>
      </c>
      <c r="H88" s="20">
        <f t="shared" si="14"/>
        <v>1876160</v>
      </c>
      <c r="I88" s="20">
        <f t="shared" si="14"/>
        <v>1615855</v>
      </c>
      <c r="J88" s="20">
        <f t="shared" si="14"/>
        <v>1034821</v>
      </c>
      <c r="K88" s="20" t="s">
        <v>142</v>
      </c>
      <c r="L88" s="20">
        <f t="shared" si="14"/>
        <v>3349046</v>
      </c>
      <c r="M88" s="20">
        <f t="shared" si="14"/>
        <v>437496</v>
      </c>
      <c r="N88" s="20">
        <f t="shared" si="14"/>
        <v>1675299</v>
      </c>
      <c r="O88" s="20">
        <f t="shared" si="14"/>
        <v>588391</v>
      </c>
      <c r="P88" s="20">
        <f t="shared" si="14"/>
        <v>1931413</v>
      </c>
      <c r="Q88" s="20">
        <f t="shared" si="14"/>
        <v>52361</v>
      </c>
      <c r="R88" s="20">
        <f t="shared" si="14"/>
        <v>1294747</v>
      </c>
      <c r="S88" s="20" t="s">
        <v>19</v>
      </c>
    </row>
    <row r="89" spans="2:19" ht="10.5" customHeight="1">
      <c r="B89" s="25"/>
      <c r="C89" s="28" t="s">
        <v>77</v>
      </c>
      <c r="D89" s="29"/>
      <c r="F89" s="11">
        <v>2037061</v>
      </c>
      <c r="G89" s="18">
        <v>34360</v>
      </c>
      <c r="H89" s="18">
        <v>226212</v>
      </c>
      <c r="I89" s="18">
        <v>230628</v>
      </c>
      <c r="J89" s="18">
        <v>143741</v>
      </c>
      <c r="K89" s="20" t="s">
        <v>19</v>
      </c>
      <c r="L89" s="18">
        <v>326711</v>
      </c>
      <c r="M89" s="18">
        <v>14313</v>
      </c>
      <c r="N89" s="18">
        <v>352618</v>
      </c>
      <c r="O89" s="18">
        <v>78057</v>
      </c>
      <c r="P89" s="18">
        <v>317031</v>
      </c>
      <c r="Q89" s="18" t="s">
        <v>143</v>
      </c>
      <c r="R89" s="18">
        <v>313390</v>
      </c>
      <c r="S89" s="20" t="s">
        <v>19</v>
      </c>
    </row>
    <row r="90" spans="2:19" ht="10.5" customHeight="1">
      <c r="B90" s="25"/>
      <c r="C90" s="28" t="s">
        <v>78</v>
      </c>
      <c r="D90" s="29"/>
      <c r="F90" s="11">
        <v>3643546</v>
      </c>
      <c r="G90" s="18">
        <v>39506</v>
      </c>
      <c r="H90" s="18">
        <v>345110</v>
      </c>
      <c r="I90" s="18">
        <v>373411</v>
      </c>
      <c r="J90" s="18">
        <v>165479</v>
      </c>
      <c r="K90" s="20" t="s">
        <v>19</v>
      </c>
      <c r="L90" s="18">
        <v>1100311</v>
      </c>
      <c r="M90" s="18">
        <v>252936</v>
      </c>
      <c r="N90" s="18">
        <v>312288</v>
      </c>
      <c r="O90" s="18">
        <v>82163</v>
      </c>
      <c r="P90" s="18">
        <v>640191</v>
      </c>
      <c r="Q90" s="18">
        <v>1121</v>
      </c>
      <c r="R90" s="18">
        <v>331030</v>
      </c>
      <c r="S90" s="20" t="s">
        <v>19</v>
      </c>
    </row>
    <row r="91" spans="2:19" ht="10.5" customHeight="1">
      <c r="B91" s="25"/>
      <c r="C91" s="28" t="s">
        <v>79</v>
      </c>
      <c r="D91" s="29"/>
      <c r="F91" s="11">
        <v>2736240</v>
      </c>
      <c r="G91" s="18">
        <v>65790</v>
      </c>
      <c r="H91" s="18">
        <v>504829</v>
      </c>
      <c r="I91" s="18">
        <v>399434</v>
      </c>
      <c r="J91" s="18">
        <v>380490</v>
      </c>
      <c r="K91" s="20" t="s">
        <v>19</v>
      </c>
      <c r="L91" s="18">
        <v>145814</v>
      </c>
      <c r="M91" s="18">
        <v>92914</v>
      </c>
      <c r="N91" s="18">
        <v>522241</v>
      </c>
      <c r="O91" s="18">
        <v>188392</v>
      </c>
      <c r="P91" s="18">
        <v>295709</v>
      </c>
      <c r="Q91" s="18" t="s">
        <v>143</v>
      </c>
      <c r="R91" s="18">
        <v>140627</v>
      </c>
      <c r="S91" s="20" t="s">
        <v>19</v>
      </c>
    </row>
    <row r="92" spans="2:19" ht="10.5" customHeight="1">
      <c r="B92" s="25"/>
      <c r="C92" s="28" t="s">
        <v>80</v>
      </c>
      <c r="D92" s="29"/>
      <c r="F92" s="11">
        <v>3728036</v>
      </c>
      <c r="G92" s="18">
        <v>47193</v>
      </c>
      <c r="H92" s="18">
        <v>418019</v>
      </c>
      <c r="I92" s="18">
        <v>364999</v>
      </c>
      <c r="J92" s="18">
        <v>205901</v>
      </c>
      <c r="K92" s="20" t="s">
        <v>19</v>
      </c>
      <c r="L92" s="18">
        <v>1511459</v>
      </c>
      <c r="M92" s="18">
        <v>42312</v>
      </c>
      <c r="N92" s="18">
        <v>217130</v>
      </c>
      <c r="O92" s="18">
        <v>144725</v>
      </c>
      <c r="P92" s="18">
        <v>494683</v>
      </c>
      <c r="Q92" s="18">
        <v>42443</v>
      </c>
      <c r="R92" s="18">
        <v>239172</v>
      </c>
      <c r="S92" s="20" t="s">
        <v>19</v>
      </c>
    </row>
    <row r="93" spans="2:19" ht="10.5" customHeight="1">
      <c r="B93" s="25"/>
      <c r="C93" s="28" t="s">
        <v>81</v>
      </c>
      <c r="D93" s="29"/>
      <c r="F93" s="11">
        <v>1935233</v>
      </c>
      <c r="G93" s="18">
        <v>37678</v>
      </c>
      <c r="H93" s="18">
        <v>381990</v>
      </c>
      <c r="I93" s="18">
        <v>247383</v>
      </c>
      <c r="J93" s="18">
        <v>139210</v>
      </c>
      <c r="K93" s="20" t="s">
        <v>19</v>
      </c>
      <c r="L93" s="18">
        <v>264751</v>
      </c>
      <c r="M93" s="18">
        <v>35021</v>
      </c>
      <c r="N93" s="18">
        <v>271022</v>
      </c>
      <c r="O93" s="18">
        <v>95054</v>
      </c>
      <c r="P93" s="18">
        <v>183799</v>
      </c>
      <c r="Q93" s="18">
        <v>8797</v>
      </c>
      <c r="R93" s="18">
        <v>270528</v>
      </c>
      <c r="S93" s="20" t="s">
        <v>19</v>
      </c>
    </row>
    <row r="94" spans="2:19" ht="9" customHeight="1">
      <c r="B94" s="25"/>
      <c r="C94" s="25"/>
      <c r="F94" s="1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2:19" s="13" customFormat="1" ht="10.5" customHeight="1">
      <c r="B95" s="30" t="s">
        <v>82</v>
      </c>
      <c r="C95" s="30"/>
      <c r="D95" s="31"/>
      <c r="F95" s="14">
        <f>SUM(F96:F102)</f>
        <v>35773079</v>
      </c>
      <c r="G95" s="20">
        <f aca="true" t="shared" si="15" ref="G95:S95">SUM(G96:G102)</f>
        <v>418134</v>
      </c>
      <c r="H95" s="20">
        <f t="shared" si="15"/>
        <v>6795419</v>
      </c>
      <c r="I95" s="20">
        <f t="shared" si="15"/>
        <v>3269630</v>
      </c>
      <c r="J95" s="20">
        <f t="shared" si="15"/>
        <v>2933703</v>
      </c>
      <c r="K95" s="20" t="s">
        <v>137</v>
      </c>
      <c r="L95" s="20">
        <f t="shared" si="15"/>
        <v>6541380</v>
      </c>
      <c r="M95" s="20">
        <f t="shared" si="15"/>
        <v>1338826</v>
      </c>
      <c r="N95" s="20">
        <f t="shared" si="15"/>
        <v>5002808</v>
      </c>
      <c r="O95" s="20">
        <f t="shared" si="15"/>
        <v>1325171</v>
      </c>
      <c r="P95" s="20">
        <f t="shared" si="15"/>
        <v>3502245</v>
      </c>
      <c r="Q95" s="20">
        <f t="shared" si="15"/>
        <v>269330</v>
      </c>
      <c r="R95" s="20">
        <f t="shared" si="15"/>
        <v>4325692</v>
      </c>
      <c r="S95" s="20">
        <f t="shared" si="15"/>
        <v>50741</v>
      </c>
    </row>
    <row r="96" spans="2:19" ht="10.5" customHeight="1">
      <c r="B96" s="25"/>
      <c r="C96" s="28" t="s">
        <v>83</v>
      </c>
      <c r="D96" s="29"/>
      <c r="F96" s="11">
        <v>7987670</v>
      </c>
      <c r="G96" s="18">
        <v>89364</v>
      </c>
      <c r="H96" s="18">
        <v>1361710</v>
      </c>
      <c r="I96" s="18">
        <v>829943</v>
      </c>
      <c r="J96" s="18">
        <v>565417</v>
      </c>
      <c r="K96" s="20" t="s">
        <v>19</v>
      </c>
      <c r="L96" s="18">
        <v>803365</v>
      </c>
      <c r="M96" s="18">
        <v>191215</v>
      </c>
      <c r="N96" s="18">
        <v>1019165</v>
      </c>
      <c r="O96" s="18">
        <v>456540</v>
      </c>
      <c r="P96" s="18">
        <v>1425889</v>
      </c>
      <c r="Q96" s="18">
        <v>104895</v>
      </c>
      <c r="R96" s="18">
        <v>1091649</v>
      </c>
      <c r="S96" s="18">
        <v>48518</v>
      </c>
    </row>
    <row r="97" spans="2:19" ht="10.5" customHeight="1">
      <c r="B97" s="25"/>
      <c r="C97" s="28" t="s">
        <v>84</v>
      </c>
      <c r="D97" s="29"/>
      <c r="F97" s="11">
        <v>4753856</v>
      </c>
      <c r="G97" s="18">
        <v>66141</v>
      </c>
      <c r="H97" s="18">
        <v>635324</v>
      </c>
      <c r="I97" s="18">
        <v>777686</v>
      </c>
      <c r="J97" s="18">
        <v>179134</v>
      </c>
      <c r="K97" s="20" t="s">
        <v>19</v>
      </c>
      <c r="L97" s="18">
        <v>500926</v>
      </c>
      <c r="M97" s="18">
        <v>80981</v>
      </c>
      <c r="N97" s="18">
        <v>1139490</v>
      </c>
      <c r="O97" s="18">
        <v>142417</v>
      </c>
      <c r="P97" s="18">
        <v>421259</v>
      </c>
      <c r="Q97" s="18">
        <v>11579</v>
      </c>
      <c r="R97" s="18">
        <v>798919</v>
      </c>
      <c r="S97" s="18" t="s">
        <v>19</v>
      </c>
    </row>
    <row r="98" spans="2:19" ht="10.5" customHeight="1">
      <c r="B98" s="25"/>
      <c r="C98" s="28" t="s">
        <v>85</v>
      </c>
      <c r="D98" s="29"/>
      <c r="F98" s="11">
        <v>8064825</v>
      </c>
      <c r="G98" s="18">
        <v>91050</v>
      </c>
      <c r="H98" s="18">
        <v>671125</v>
      </c>
      <c r="I98" s="18">
        <v>667474</v>
      </c>
      <c r="J98" s="18">
        <v>1370289</v>
      </c>
      <c r="K98" s="20" t="s">
        <v>19</v>
      </c>
      <c r="L98" s="18">
        <v>2086418</v>
      </c>
      <c r="M98" s="18">
        <v>538981</v>
      </c>
      <c r="N98" s="18">
        <v>1092274</v>
      </c>
      <c r="O98" s="18">
        <v>200519</v>
      </c>
      <c r="P98" s="18">
        <v>393485</v>
      </c>
      <c r="Q98" s="18">
        <v>34355</v>
      </c>
      <c r="R98" s="18">
        <v>916632</v>
      </c>
      <c r="S98" s="18">
        <v>2223</v>
      </c>
    </row>
    <row r="99" spans="2:19" ht="10.5" customHeight="1">
      <c r="B99" s="25"/>
      <c r="C99" s="28" t="s">
        <v>86</v>
      </c>
      <c r="D99" s="29"/>
      <c r="F99" s="11">
        <v>4105006</v>
      </c>
      <c r="G99" s="18">
        <v>43479</v>
      </c>
      <c r="H99" s="18">
        <v>854278</v>
      </c>
      <c r="I99" s="18">
        <v>239807</v>
      </c>
      <c r="J99" s="18">
        <v>193453</v>
      </c>
      <c r="K99" s="20" t="s">
        <v>19</v>
      </c>
      <c r="L99" s="18">
        <v>507772</v>
      </c>
      <c r="M99" s="18">
        <v>171398</v>
      </c>
      <c r="N99" s="18">
        <v>880583</v>
      </c>
      <c r="O99" s="18">
        <v>99262</v>
      </c>
      <c r="P99" s="18">
        <v>492899</v>
      </c>
      <c r="Q99" s="18">
        <v>85257</v>
      </c>
      <c r="R99" s="18">
        <v>536818</v>
      </c>
      <c r="S99" s="18" t="s">
        <v>19</v>
      </c>
    </row>
    <row r="100" spans="2:19" ht="10.5" customHeight="1">
      <c r="B100" s="25"/>
      <c r="C100" s="28" t="s">
        <v>87</v>
      </c>
      <c r="D100" s="29"/>
      <c r="F100" s="11">
        <v>5794618</v>
      </c>
      <c r="G100" s="18">
        <v>41301</v>
      </c>
      <c r="H100" s="18">
        <v>2551112</v>
      </c>
      <c r="I100" s="18">
        <v>408048</v>
      </c>
      <c r="J100" s="18">
        <v>235354</v>
      </c>
      <c r="K100" s="20" t="s">
        <v>19</v>
      </c>
      <c r="L100" s="18">
        <v>1607297</v>
      </c>
      <c r="M100" s="18">
        <v>24322</v>
      </c>
      <c r="N100" s="18">
        <v>163708</v>
      </c>
      <c r="O100" s="18">
        <v>104212</v>
      </c>
      <c r="P100" s="18">
        <v>291553</v>
      </c>
      <c r="Q100" s="18">
        <v>19476</v>
      </c>
      <c r="R100" s="18">
        <v>348235</v>
      </c>
      <c r="S100" s="18" t="s">
        <v>19</v>
      </c>
    </row>
    <row r="101" spans="2:19" ht="10.5" customHeight="1">
      <c r="B101" s="25"/>
      <c r="C101" s="28" t="s">
        <v>88</v>
      </c>
      <c r="D101" s="29"/>
      <c r="F101" s="11">
        <v>2536018</v>
      </c>
      <c r="G101" s="18">
        <v>36669</v>
      </c>
      <c r="H101" s="18">
        <v>358809</v>
      </c>
      <c r="I101" s="18">
        <v>184550</v>
      </c>
      <c r="J101" s="18">
        <v>165047</v>
      </c>
      <c r="K101" s="20" t="s">
        <v>19</v>
      </c>
      <c r="L101" s="18">
        <v>511488</v>
      </c>
      <c r="M101" s="18">
        <v>201660</v>
      </c>
      <c r="N101" s="18">
        <v>311512</v>
      </c>
      <c r="O101" s="18">
        <v>89267</v>
      </c>
      <c r="P101" s="18">
        <v>248924</v>
      </c>
      <c r="Q101" s="18">
        <v>13768</v>
      </c>
      <c r="R101" s="18">
        <v>414324</v>
      </c>
      <c r="S101" s="18" t="s">
        <v>19</v>
      </c>
    </row>
    <row r="102" spans="2:19" ht="10.5" customHeight="1">
      <c r="B102" s="25"/>
      <c r="C102" s="28" t="s">
        <v>89</v>
      </c>
      <c r="D102" s="29"/>
      <c r="F102" s="11">
        <v>2531086</v>
      </c>
      <c r="G102" s="18">
        <v>50130</v>
      </c>
      <c r="H102" s="18">
        <v>363061</v>
      </c>
      <c r="I102" s="18">
        <v>162122</v>
      </c>
      <c r="J102" s="18">
        <v>225009</v>
      </c>
      <c r="K102" s="20" t="s">
        <v>19</v>
      </c>
      <c r="L102" s="18">
        <v>524114</v>
      </c>
      <c r="M102" s="18">
        <v>130269</v>
      </c>
      <c r="N102" s="18">
        <v>396076</v>
      </c>
      <c r="O102" s="18">
        <v>232954</v>
      </c>
      <c r="P102" s="18">
        <v>228236</v>
      </c>
      <c r="Q102" s="18" t="s">
        <v>143</v>
      </c>
      <c r="R102" s="18">
        <v>219115</v>
      </c>
      <c r="S102" s="18" t="s">
        <v>19</v>
      </c>
    </row>
    <row r="103" spans="2:19" ht="9" customHeight="1">
      <c r="B103" s="25"/>
      <c r="C103" s="25"/>
      <c r="F103" s="1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2:19" s="13" customFormat="1" ht="10.5" customHeight="1">
      <c r="B104" s="30" t="s">
        <v>90</v>
      </c>
      <c r="C104" s="30"/>
      <c r="D104" s="31"/>
      <c r="F104" s="14">
        <f>SUM(F105:F111)</f>
        <v>29493987</v>
      </c>
      <c r="G104" s="20">
        <f aca="true" t="shared" si="16" ref="G104:S104">SUM(G105:G111)</f>
        <v>495315</v>
      </c>
      <c r="H104" s="20">
        <f t="shared" si="16"/>
        <v>4008603</v>
      </c>
      <c r="I104" s="20">
        <f t="shared" si="16"/>
        <v>4869724</v>
      </c>
      <c r="J104" s="20">
        <f t="shared" si="16"/>
        <v>2447420</v>
      </c>
      <c r="K104" s="20">
        <f t="shared" si="16"/>
        <v>19084</v>
      </c>
      <c r="L104" s="20">
        <f t="shared" si="16"/>
        <v>4429235</v>
      </c>
      <c r="M104" s="20">
        <f t="shared" si="16"/>
        <v>708962</v>
      </c>
      <c r="N104" s="20">
        <f t="shared" si="16"/>
        <v>4138097</v>
      </c>
      <c r="O104" s="20">
        <f t="shared" si="16"/>
        <v>1313040</v>
      </c>
      <c r="P104" s="20">
        <f t="shared" si="16"/>
        <v>3943478</v>
      </c>
      <c r="Q104" s="20">
        <f t="shared" si="16"/>
        <v>7514</v>
      </c>
      <c r="R104" s="20">
        <f t="shared" si="16"/>
        <v>3113515</v>
      </c>
      <c r="S104" s="20" t="s">
        <v>143</v>
      </c>
    </row>
    <row r="105" spans="2:19" ht="10.5" customHeight="1">
      <c r="B105" s="25"/>
      <c r="C105" s="28" t="s">
        <v>91</v>
      </c>
      <c r="D105" s="29"/>
      <c r="F105" s="11">
        <v>3740684</v>
      </c>
      <c r="G105" s="18">
        <v>68892</v>
      </c>
      <c r="H105" s="18">
        <v>428776</v>
      </c>
      <c r="I105" s="18">
        <v>1377721</v>
      </c>
      <c r="J105" s="18">
        <v>270160</v>
      </c>
      <c r="K105" s="18">
        <v>3000</v>
      </c>
      <c r="L105" s="18">
        <v>204410</v>
      </c>
      <c r="M105" s="18">
        <v>13531</v>
      </c>
      <c r="N105" s="18">
        <v>406590</v>
      </c>
      <c r="O105" s="18">
        <v>160424</v>
      </c>
      <c r="P105" s="18">
        <v>636029</v>
      </c>
      <c r="Q105" s="18" t="s">
        <v>143</v>
      </c>
      <c r="R105" s="18">
        <v>171151</v>
      </c>
      <c r="S105" s="18" t="s">
        <v>19</v>
      </c>
    </row>
    <row r="106" spans="2:19" ht="10.5" customHeight="1">
      <c r="B106" s="25"/>
      <c r="C106" s="28" t="s">
        <v>92</v>
      </c>
      <c r="D106" s="29"/>
      <c r="F106" s="11">
        <v>2569729</v>
      </c>
      <c r="G106" s="18">
        <v>53735</v>
      </c>
      <c r="H106" s="18">
        <v>575903</v>
      </c>
      <c r="I106" s="18">
        <v>361942</v>
      </c>
      <c r="J106" s="18">
        <v>170747</v>
      </c>
      <c r="K106" s="18" t="s">
        <v>137</v>
      </c>
      <c r="L106" s="18">
        <v>264473</v>
      </c>
      <c r="M106" s="18">
        <v>24594</v>
      </c>
      <c r="N106" s="18">
        <v>412019</v>
      </c>
      <c r="O106" s="18">
        <v>174640</v>
      </c>
      <c r="P106" s="18">
        <v>305830</v>
      </c>
      <c r="Q106" s="18" t="s">
        <v>143</v>
      </c>
      <c r="R106" s="18">
        <v>225846</v>
      </c>
      <c r="S106" s="18" t="s">
        <v>19</v>
      </c>
    </row>
    <row r="107" spans="2:19" ht="10.5" customHeight="1">
      <c r="B107" s="25"/>
      <c r="C107" s="28" t="s">
        <v>93</v>
      </c>
      <c r="D107" s="29"/>
      <c r="F107" s="11">
        <v>3732376</v>
      </c>
      <c r="G107" s="18">
        <v>71325</v>
      </c>
      <c r="H107" s="18">
        <v>487093</v>
      </c>
      <c r="I107" s="18">
        <v>622069</v>
      </c>
      <c r="J107" s="18">
        <v>315086</v>
      </c>
      <c r="K107" s="18">
        <v>3740</v>
      </c>
      <c r="L107" s="18">
        <v>275700</v>
      </c>
      <c r="M107" s="18">
        <v>23683</v>
      </c>
      <c r="N107" s="18">
        <v>506891</v>
      </c>
      <c r="O107" s="18">
        <v>167044</v>
      </c>
      <c r="P107" s="18">
        <v>874271</v>
      </c>
      <c r="Q107" s="18">
        <v>305</v>
      </c>
      <c r="R107" s="18">
        <v>385169</v>
      </c>
      <c r="S107" s="18" t="s">
        <v>19</v>
      </c>
    </row>
    <row r="108" spans="2:19" ht="10.5" customHeight="1">
      <c r="B108" s="25"/>
      <c r="C108" s="28" t="s">
        <v>94</v>
      </c>
      <c r="D108" s="29"/>
      <c r="F108" s="11">
        <v>3293978</v>
      </c>
      <c r="G108" s="18">
        <v>70452</v>
      </c>
      <c r="H108" s="18">
        <v>534280</v>
      </c>
      <c r="I108" s="18">
        <v>338856</v>
      </c>
      <c r="J108" s="18">
        <v>341550</v>
      </c>
      <c r="K108" s="18">
        <v>1034</v>
      </c>
      <c r="L108" s="18">
        <v>606676</v>
      </c>
      <c r="M108" s="18">
        <v>102316</v>
      </c>
      <c r="N108" s="18">
        <v>379411</v>
      </c>
      <c r="O108" s="18">
        <v>256816</v>
      </c>
      <c r="P108" s="18">
        <v>422132</v>
      </c>
      <c r="Q108" s="18">
        <v>2727</v>
      </c>
      <c r="R108" s="18">
        <v>237728</v>
      </c>
      <c r="S108" s="18" t="s">
        <v>137</v>
      </c>
    </row>
    <row r="109" spans="2:19" ht="10.5" customHeight="1">
      <c r="B109" s="25"/>
      <c r="C109" s="28" t="s">
        <v>95</v>
      </c>
      <c r="D109" s="29"/>
      <c r="F109" s="11">
        <v>6472704</v>
      </c>
      <c r="G109" s="18">
        <v>100804</v>
      </c>
      <c r="H109" s="18">
        <v>834823</v>
      </c>
      <c r="I109" s="18">
        <v>923745</v>
      </c>
      <c r="J109" s="18">
        <v>408662</v>
      </c>
      <c r="K109" s="18">
        <v>7730</v>
      </c>
      <c r="L109" s="18">
        <v>751042</v>
      </c>
      <c r="M109" s="18">
        <v>228935</v>
      </c>
      <c r="N109" s="18">
        <v>1461376</v>
      </c>
      <c r="O109" s="18">
        <v>241526</v>
      </c>
      <c r="P109" s="18">
        <v>778991</v>
      </c>
      <c r="Q109" s="18" t="s">
        <v>143</v>
      </c>
      <c r="R109" s="18">
        <v>735070</v>
      </c>
      <c r="S109" s="18" t="s">
        <v>19</v>
      </c>
    </row>
    <row r="110" spans="2:19" ht="10.5" customHeight="1">
      <c r="B110" s="25"/>
      <c r="C110" s="28" t="s">
        <v>96</v>
      </c>
      <c r="D110" s="29"/>
      <c r="F110" s="11">
        <v>6572933</v>
      </c>
      <c r="G110" s="18">
        <v>85059</v>
      </c>
      <c r="H110" s="18">
        <v>679916</v>
      </c>
      <c r="I110" s="18">
        <v>951321</v>
      </c>
      <c r="J110" s="18">
        <v>565576</v>
      </c>
      <c r="K110" s="18">
        <v>3580</v>
      </c>
      <c r="L110" s="18">
        <v>1402689</v>
      </c>
      <c r="M110" s="18">
        <v>215526</v>
      </c>
      <c r="N110" s="18">
        <v>815207</v>
      </c>
      <c r="O110" s="18">
        <v>204542</v>
      </c>
      <c r="P110" s="18">
        <v>742477</v>
      </c>
      <c r="Q110" s="18">
        <v>4482</v>
      </c>
      <c r="R110" s="18">
        <v>902558</v>
      </c>
      <c r="S110" s="18" t="s">
        <v>143</v>
      </c>
    </row>
    <row r="111" spans="2:19" ht="10.5" customHeight="1">
      <c r="B111" s="25"/>
      <c r="C111" s="28" t="s">
        <v>97</v>
      </c>
      <c r="D111" s="29"/>
      <c r="F111" s="11">
        <v>3111583</v>
      </c>
      <c r="G111" s="18">
        <v>45048</v>
      </c>
      <c r="H111" s="18">
        <v>467812</v>
      </c>
      <c r="I111" s="18">
        <v>294070</v>
      </c>
      <c r="J111" s="18">
        <v>375639</v>
      </c>
      <c r="K111" s="18" t="s">
        <v>19</v>
      </c>
      <c r="L111" s="18">
        <v>924245</v>
      </c>
      <c r="M111" s="18">
        <v>100377</v>
      </c>
      <c r="N111" s="18">
        <v>156603</v>
      </c>
      <c r="O111" s="18">
        <v>108048</v>
      </c>
      <c r="P111" s="18">
        <v>183748</v>
      </c>
      <c r="Q111" s="18" t="s">
        <v>143</v>
      </c>
      <c r="R111" s="18">
        <v>455993</v>
      </c>
      <c r="S111" s="18" t="s">
        <v>19</v>
      </c>
    </row>
    <row r="112" spans="2:19" ht="9" customHeight="1">
      <c r="B112" s="25"/>
      <c r="C112" s="25"/>
      <c r="F112" s="1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2:19" s="13" customFormat="1" ht="10.5" customHeight="1">
      <c r="B113" s="30" t="s">
        <v>98</v>
      </c>
      <c r="C113" s="30"/>
      <c r="D113" s="31"/>
      <c r="F113" s="14">
        <f>SUM(F114:F115)</f>
        <v>7316689</v>
      </c>
      <c r="G113" s="20">
        <f aca="true" t="shared" si="17" ref="G113:S113">SUM(G114:G115)</f>
        <v>129143</v>
      </c>
      <c r="H113" s="20">
        <f t="shared" si="17"/>
        <v>1707481</v>
      </c>
      <c r="I113" s="20">
        <f t="shared" si="17"/>
        <v>1106421</v>
      </c>
      <c r="J113" s="20">
        <f t="shared" si="17"/>
        <v>508009</v>
      </c>
      <c r="K113" s="20">
        <f t="shared" si="17"/>
        <v>1226</v>
      </c>
      <c r="L113" s="20">
        <f t="shared" si="17"/>
        <v>425441</v>
      </c>
      <c r="M113" s="20">
        <f t="shared" si="17"/>
        <v>144321</v>
      </c>
      <c r="N113" s="20">
        <f t="shared" si="17"/>
        <v>1395108</v>
      </c>
      <c r="O113" s="20">
        <f t="shared" si="17"/>
        <v>302412</v>
      </c>
      <c r="P113" s="20">
        <f t="shared" si="17"/>
        <v>918992</v>
      </c>
      <c r="Q113" s="20">
        <f t="shared" si="17"/>
        <v>5559</v>
      </c>
      <c r="R113" s="20">
        <f t="shared" si="17"/>
        <v>670728</v>
      </c>
      <c r="S113" s="20">
        <f t="shared" si="17"/>
        <v>1848</v>
      </c>
    </row>
    <row r="114" spans="2:19" ht="10.5" customHeight="1">
      <c r="B114" s="25"/>
      <c r="C114" s="28" t="s">
        <v>99</v>
      </c>
      <c r="D114" s="29"/>
      <c r="F114" s="11">
        <v>6254455</v>
      </c>
      <c r="G114" s="18">
        <v>104376</v>
      </c>
      <c r="H114" s="18">
        <v>1377559</v>
      </c>
      <c r="I114" s="18">
        <v>948230</v>
      </c>
      <c r="J114" s="18">
        <v>427271</v>
      </c>
      <c r="K114" s="18">
        <v>226</v>
      </c>
      <c r="L114" s="18">
        <v>402846</v>
      </c>
      <c r="M114" s="18">
        <v>108484</v>
      </c>
      <c r="N114" s="18">
        <v>1262469</v>
      </c>
      <c r="O114" s="18">
        <v>269007</v>
      </c>
      <c r="P114" s="18">
        <v>760131</v>
      </c>
      <c r="Q114" s="18">
        <v>5559</v>
      </c>
      <c r="R114" s="18">
        <v>588297</v>
      </c>
      <c r="S114" s="18" t="s">
        <v>19</v>
      </c>
    </row>
    <row r="115" spans="2:19" ht="10.5" customHeight="1">
      <c r="B115" s="25"/>
      <c r="C115" s="28" t="s">
        <v>100</v>
      </c>
      <c r="D115" s="29"/>
      <c r="F115" s="11">
        <v>1062234</v>
      </c>
      <c r="G115" s="18">
        <v>24767</v>
      </c>
      <c r="H115" s="18">
        <v>329922</v>
      </c>
      <c r="I115" s="18">
        <v>158191</v>
      </c>
      <c r="J115" s="18">
        <v>80738</v>
      </c>
      <c r="K115" s="18">
        <v>1000</v>
      </c>
      <c r="L115" s="18">
        <v>22595</v>
      </c>
      <c r="M115" s="18">
        <v>35837</v>
      </c>
      <c r="N115" s="18">
        <v>132639</v>
      </c>
      <c r="O115" s="18">
        <v>33405</v>
      </c>
      <c r="P115" s="18">
        <v>158861</v>
      </c>
      <c r="Q115" s="18" t="s">
        <v>19</v>
      </c>
      <c r="R115" s="18">
        <v>82431</v>
      </c>
      <c r="S115" s="18">
        <v>1848</v>
      </c>
    </row>
    <row r="116" spans="2:19" ht="9" customHeight="1">
      <c r="B116" s="25"/>
      <c r="C116" s="25"/>
      <c r="F116" s="1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2:19" s="13" customFormat="1" ht="10.5" customHeight="1">
      <c r="B117" s="30" t="s">
        <v>101</v>
      </c>
      <c r="C117" s="30"/>
      <c r="D117" s="31"/>
      <c r="F117" s="14">
        <f>SUM(F118)</f>
        <v>3622780</v>
      </c>
      <c r="G117" s="20">
        <f aca="true" t="shared" si="18" ref="G117:R117">SUM(G118)</f>
        <v>78195</v>
      </c>
      <c r="H117" s="20">
        <f t="shared" si="18"/>
        <v>573453</v>
      </c>
      <c r="I117" s="20">
        <f t="shared" si="18"/>
        <v>647598</v>
      </c>
      <c r="J117" s="20">
        <f t="shared" si="18"/>
        <v>450856</v>
      </c>
      <c r="K117" s="20" t="s">
        <v>141</v>
      </c>
      <c r="L117" s="20">
        <f t="shared" si="18"/>
        <v>66102</v>
      </c>
      <c r="M117" s="20">
        <f t="shared" si="18"/>
        <v>178671</v>
      </c>
      <c r="N117" s="20">
        <f t="shared" si="18"/>
        <v>630092</v>
      </c>
      <c r="O117" s="20">
        <f t="shared" si="18"/>
        <v>186450</v>
      </c>
      <c r="P117" s="20">
        <f t="shared" si="18"/>
        <v>488019</v>
      </c>
      <c r="Q117" s="20" t="s">
        <v>145</v>
      </c>
      <c r="R117" s="20">
        <f t="shared" si="18"/>
        <v>323344</v>
      </c>
      <c r="S117" s="20" t="s">
        <v>19</v>
      </c>
    </row>
    <row r="118" spans="2:19" s="26" customFormat="1" ht="10.5" customHeight="1">
      <c r="B118" s="25"/>
      <c r="C118" s="28" t="s">
        <v>102</v>
      </c>
      <c r="D118" s="32"/>
      <c r="F118" s="11">
        <v>3622780</v>
      </c>
      <c r="G118" s="18">
        <v>78195</v>
      </c>
      <c r="H118" s="18">
        <v>573453</v>
      </c>
      <c r="I118" s="18">
        <v>647598</v>
      </c>
      <c r="J118" s="18">
        <v>450856</v>
      </c>
      <c r="K118" s="18" t="s">
        <v>19</v>
      </c>
      <c r="L118" s="18">
        <v>66102</v>
      </c>
      <c r="M118" s="18">
        <v>178671</v>
      </c>
      <c r="N118" s="18">
        <v>630092</v>
      </c>
      <c r="O118" s="18">
        <v>186450</v>
      </c>
      <c r="P118" s="18">
        <v>488019</v>
      </c>
      <c r="Q118" s="18" t="s">
        <v>137</v>
      </c>
      <c r="R118" s="18">
        <v>323344</v>
      </c>
      <c r="S118" s="18" t="s">
        <v>19</v>
      </c>
    </row>
    <row r="119" spans="2:19" ht="9" customHeight="1">
      <c r="B119" s="25"/>
      <c r="C119" s="25"/>
      <c r="F119" s="1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2:19" s="13" customFormat="1" ht="10.5" customHeight="1">
      <c r="B120" s="30" t="s">
        <v>103</v>
      </c>
      <c r="C120" s="30"/>
      <c r="D120" s="31"/>
      <c r="F120" s="14">
        <f>SUM(F121:F131)</f>
        <v>33338460</v>
      </c>
      <c r="G120" s="20">
        <f aca="true" t="shared" si="19" ref="G120:R120">SUM(G121:G131)</f>
        <v>545691</v>
      </c>
      <c r="H120" s="20">
        <f t="shared" si="19"/>
        <v>5004995</v>
      </c>
      <c r="I120" s="20">
        <f t="shared" si="19"/>
        <v>3506391</v>
      </c>
      <c r="J120" s="20">
        <f t="shared" si="19"/>
        <v>2473487</v>
      </c>
      <c r="K120" s="20">
        <f t="shared" si="19"/>
        <v>55183</v>
      </c>
      <c r="L120" s="20">
        <f t="shared" si="19"/>
        <v>6849756</v>
      </c>
      <c r="M120" s="20">
        <f t="shared" si="19"/>
        <v>689824</v>
      </c>
      <c r="N120" s="20">
        <f t="shared" si="19"/>
        <v>4249745</v>
      </c>
      <c r="O120" s="20">
        <f t="shared" si="19"/>
        <v>1307427</v>
      </c>
      <c r="P120" s="20">
        <f t="shared" si="19"/>
        <v>4116030</v>
      </c>
      <c r="Q120" s="20">
        <f t="shared" si="19"/>
        <v>112430</v>
      </c>
      <c r="R120" s="20">
        <f t="shared" si="19"/>
        <v>4425072</v>
      </c>
      <c r="S120" s="20">
        <v>2429</v>
      </c>
    </row>
    <row r="121" spans="2:19" s="26" customFormat="1" ht="10.5" customHeight="1">
      <c r="B121" s="25"/>
      <c r="C121" s="28" t="s">
        <v>104</v>
      </c>
      <c r="D121" s="32"/>
      <c r="F121" s="11">
        <v>3517858</v>
      </c>
      <c r="G121" s="18">
        <v>52967</v>
      </c>
      <c r="H121" s="18">
        <v>395226</v>
      </c>
      <c r="I121" s="18">
        <v>377460</v>
      </c>
      <c r="J121" s="18">
        <v>388404</v>
      </c>
      <c r="K121" s="18">
        <v>3729</v>
      </c>
      <c r="L121" s="18">
        <v>701171</v>
      </c>
      <c r="M121" s="18">
        <v>71303</v>
      </c>
      <c r="N121" s="18">
        <v>750377</v>
      </c>
      <c r="O121" s="18">
        <v>120192</v>
      </c>
      <c r="P121" s="18">
        <v>227176</v>
      </c>
      <c r="Q121" s="18">
        <v>6571</v>
      </c>
      <c r="R121" s="18">
        <v>423282</v>
      </c>
      <c r="S121" s="18" t="s">
        <v>19</v>
      </c>
    </row>
    <row r="122" spans="2:19" ht="10.5" customHeight="1">
      <c r="B122" s="25"/>
      <c r="C122" s="28" t="s">
        <v>105</v>
      </c>
      <c r="D122" s="29"/>
      <c r="F122" s="11">
        <v>1088816</v>
      </c>
      <c r="G122" s="18">
        <v>29866</v>
      </c>
      <c r="H122" s="18">
        <v>228012</v>
      </c>
      <c r="I122" s="18">
        <v>105005</v>
      </c>
      <c r="J122" s="18">
        <v>56656</v>
      </c>
      <c r="K122" s="18" t="s">
        <v>143</v>
      </c>
      <c r="L122" s="18">
        <v>147493</v>
      </c>
      <c r="M122" s="18">
        <v>58733</v>
      </c>
      <c r="N122" s="18">
        <v>48175</v>
      </c>
      <c r="O122" s="18">
        <v>46054</v>
      </c>
      <c r="P122" s="18">
        <v>121940</v>
      </c>
      <c r="Q122" s="18" t="s">
        <v>143</v>
      </c>
      <c r="R122" s="18">
        <v>246882</v>
      </c>
      <c r="S122" s="18" t="s">
        <v>19</v>
      </c>
    </row>
    <row r="123" spans="2:19" ht="10.5" customHeight="1">
      <c r="B123" s="25"/>
      <c r="C123" s="28" t="s">
        <v>106</v>
      </c>
      <c r="D123" s="29"/>
      <c r="F123" s="11">
        <v>3553919</v>
      </c>
      <c r="G123" s="18">
        <v>53706</v>
      </c>
      <c r="H123" s="18">
        <v>334792</v>
      </c>
      <c r="I123" s="18">
        <v>279286</v>
      </c>
      <c r="J123" s="18">
        <v>129155</v>
      </c>
      <c r="K123" s="18" t="s">
        <v>143</v>
      </c>
      <c r="L123" s="18">
        <v>1322259</v>
      </c>
      <c r="M123" s="18">
        <v>45303</v>
      </c>
      <c r="N123" s="18">
        <v>219346</v>
      </c>
      <c r="O123" s="18">
        <v>92204</v>
      </c>
      <c r="P123" s="18">
        <v>727395</v>
      </c>
      <c r="Q123" s="18">
        <v>10270</v>
      </c>
      <c r="R123" s="18">
        <v>340203</v>
      </c>
      <c r="S123" s="18" t="s">
        <v>19</v>
      </c>
    </row>
    <row r="124" spans="2:19" ht="10.5" customHeight="1">
      <c r="B124" s="25"/>
      <c r="C124" s="28" t="s">
        <v>107</v>
      </c>
      <c r="D124" s="29"/>
      <c r="F124" s="11">
        <v>3678888</v>
      </c>
      <c r="G124" s="18">
        <v>57806</v>
      </c>
      <c r="H124" s="18">
        <v>451172</v>
      </c>
      <c r="I124" s="18">
        <v>310130</v>
      </c>
      <c r="J124" s="18">
        <v>203490</v>
      </c>
      <c r="K124" s="18">
        <v>3527</v>
      </c>
      <c r="L124" s="18">
        <v>783562</v>
      </c>
      <c r="M124" s="18">
        <v>140841</v>
      </c>
      <c r="N124" s="18">
        <v>487745</v>
      </c>
      <c r="O124" s="18">
        <v>104571</v>
      </c>
      <c r="P124" s="18">
        <v>479574</v>
      </c>
      <c r="Q124" s="18">
        <v>42334</v>
      </c>
      <c r="R124" s="18">
        <v>614136</v>
      </c>
      <c r="S124" s="18" t="s">
        <v>19</v>
      </c>
    </row>
    <row r="125" spans="2:19" ht="10.5" customHeight="1">
      <c r="B125" s="25"/>
      <c r="C125" s="28" t="s">
        <v>108</v>
      </c>
      <c r="D125" s="29"/>
      <c r="F125" s="11">
        <v>4308128</v>
      </c>
      <c r="G125" s="18">
        <v>59288</v>
      </c>
      <c r="H125" s="18">
        <v>883581</v>
      </c>
      <c r="I125" s="18">
        <v>468955</v>
      </c>
      <c r="J125" s="18">
        <v>247028</v>
      </c>
      <c r="K125" s="18">
        <v>6357</v>
      </c>
      <c r="L125" s="18">
        <v>926491</v>
      </c>
      <c r="M125" s="18">
        <v>81451</v>
      </c>
      <c r="N125" s="18">
        <v>624831</v>
      </c>
      <c r="O125" s="18">
        <v>153088</v>
      </c>
      <c r="P125" s="18">
        <v>351026</v>
      </c>
      <c r="Q125" s="18">
        <v>11545</v>
      </c>
      <c r="R125" s="18">
        <v>494487</v>
      </c>
      <c r="S125" s="18" t="s">
        <v>19</v>
      </c>
    </row>
    <row r="126" spans="2:19" ht="10.5" customHeight="1">
      <c r="B126" s="25"/>
      <c r="C126" s="28" t="s">
        <v>109</v>
      </c>
      <c r="D126" s="29"/>
      <c r="F126" s="11">
        <v>2683979</v>
      </c>
      <c r="G126" s="18">
        <v>47567</v>
      </c>
      <c r="H126" s="18">
        <v>438947</v>
      </c>
      <c r="I126" s="18">
        <v>294371</v>
      </c>
      <c r="J126" s="18">
        <v>283228</v>
      </c>
      <c r="K126" s="18" t="s">
        <v>19</v>
      </c>
      <c r="L126" s="18">
        <v>516726</v>
      </c>
      <c r="M126" s="18">
        <v>23391</v>
      </c>
      <c r="N126" s="18">
        <v>321327</v>
      </c>
      <c r="O126" s="18">
        <v>96835</v>
      </c>
      <c r="P126" s="18">
        <v>183478</v>
      </c>
      <c r="Q126" s="18" t="s">
        <v>137</v>
      </c>
      <c r="R126" s="18">
        <v>478109</v>
      </c>
      <c r="S126" s="18" t="s">
        <v>19</v>
      </c>
    </row>
    <row r="127" spans="2:19" ht="10.5" customHeight="1">
      <c r="B127" s="25"/>
      <c r="C127" s="28" t="s">
        <v>110</v>
      </c>
      <c r="D127" s="29"/>
      <c r="F127" s="11">
        <v>3372637</v>
      </c>
      <c r="G127" s="18">
        <v>50968</v>
      </c>
      <c r="H127" s="18">
        <v>454103</v>
      </c>
      <c r="I127" s="18">
        <v>322690</v>
      </c>
      <c r="J127" s="18">
        <v>254877</v>
      </c>
      <c r="K127" s="18">
        <v>123</v>
      </c>
      <c r="L127" s="18">
        <v>384075</v>
      </c>
      <c r="M127" s="18">
        <v>67982</v>
      </c>
      <c r="N127" s="18">
        <v>560884</v>
      </c>
      <c r="O127" s="18">
        <v>243127</v>
      </c>
      <c r="P127" s="18">
        <v>865803</v>
      </c>
      <c r="Q127" s="18">
        <v>243</v>
      </c>
      <c r="R127" s="18">
        <v>167762</v>
      </c>
      <c r="S127" s="18" t="s">
        <v>19</v>
      </c>
    </row>
    <row r="128" spans="2:19" ht="10.5" customHeight="1">
      <c r="B128" s="25"/>
      <c r="C128" s="28" t="s">
        <v>111</v>
      </c>
      <c r="D128" s="29"/>
      <c r="F128" s="11">
        <v>3406639</v>
      </c>
      <c r="G128" s="18">
        <v>56189</v>
      </c>
      <c r="H128" s="18">
        <v>563897</v>
      </c>
      <c r="I128" s="18">
        <v>368255</v>
      </c>
      <c r="J128" s="18">
        <v>212421</v>
      </c>
      <c r="K128" s="18">
        <v>191</v>
      </c>
      <c r="L128" s="18">
        <v>1020082</v>
      </c>
      <c r="M128" s="18">
        <v>37132</v>
      </c>
      <c r="N128" s="18">
        <v>371932</v>
      </c>
      <c r="O128" s="18">
        <v>142958</v>
      </c>
      <c r="P128" s="18">
        <v>241385</v>
      </c>
      <c r="Q128" s="18">
        <v>41467</v>
      </c>
      <c r="R128" s="18">
        <v>348301</v>
      </c>
      <c r="S128" s="18">
        <v>2429</v>
      </c>
    </row>
    <row r="129" spans="2:19" ht="10.5" customHeight="1">
      <c r="B129" s="25"/>
      <c r="C129" s="28" t="s">
        <v>112</v>
      </c>
      <c r="D129" s="29"/>
      <c r="F129" s="11">
        <v>3734946</v>
      </c>
      <c r="G129" s="18">
        <v>59706</v>
      </c>
      <c r="H129" s="18">
        <v>750281</v>
      </c>
      <c r="I129" s="18">
        <v>482951</v>
      </c>
      <c r="J129" s="18">
        <v>376072</v>
      </c>
      <c r="K129" s="18">
        <v>20175</v>
      </c>
      <c r="L129" s="18">
        <v>391322</v>
      </c>
      <c r="M129" s="18">
        <v>91749</v>
      </c>
      <c r="N129" s="18">
        <v>344045</v>
      </c>
      <c r="O129" s="18">
        <v>140086</v>
      </c>
      <c r="P129" s="18">
        <v>304912</v>
      </c>
      <c r="Q129" s="18" t="s">
        <v>143</v>
      </c>
      <c r="R129" s="18">
        <v>773647</v>
      </c>
      <c r="S129" s="18" t="s">
        <v>19</v>
      </c>
    </row>
    <row r="130" spans="2:19" ht="10.5" customHeight="1">
      <c r="B130" s="25"/>
      <c r="C130" s="28" t="s">
        <v>113</v>
      </c>
      <c r="D130" s="29"/>
      <c r="F130" s="11">
        <v>1513641</v>
      </c>
      <c r="G130" s="18">
        <v>32983</v>
      </c>
      <c r="H130" s="18">
        <v>245329</v>
      </c>
      <c r="I130" s="18">
        <v>86493</v>
      </c>
      <c r="J130" s="18">
        <v>120062</v>
      </c>
      <c r="K130" s="18">
        <v>20915</v>
      </c>
      <c r="L130" s="18">
        <v>163575</v>
      </c>
      <c r="M130" s="18">
        <v>65842</v>
      </c>
      <c r="N130" s="18">
        <v>311670</v>
      </c>
      <c r="O130" s="18">
        <v>61960</v>
      </c>
      <c r="P130" s="18">
        <v>179491</v>
      </c>
      <c r="Q130" s="18" t="s">
        <v>143</v>
      </c>
      <c r="R130" s="18">
        <v>225321</v>
      </c>
      <c r="S130" s="18" t="s">
        <v>19</v>
      </c>
    </row>
    <row r="131" spans="2:19" ht="10.5" customHeight="1">
      <c r="B131" s="25"/>
      <c r="C131" s="28" t="s">
        <v>114</v>
      </c>
      <c r="D131" s="29"/>
      <c r="F131" s="11">
        <v>2479009</v>
      </c>
      <c r="G131" s="18">
        <v>44645</v>
      </c>
      <c r="H131" s="18">
        <v>259655</v>
      </c>
      <c r="I131" s="18">
        <v>410795</v>
      </c>
      <c r="J131" s="18">
        <v>202094</v>
      </c>
      <c r="K131" s="18">
        <v>166</v>
      </c>
      <c r="L131" s="18">
        <v>493000</v>
      </c>
      <c r="M131" s="18">
        <v>6097</v>
      </c>
      <c r="N131" s="18">
        <v>209413</v>
      </c>
      <c r="O131" s="18">
        <v>106352</v>
      </c>
      <c r="P131" s="18">
        <v>433850</v>
      </c>
      <c r="Q131" s="18" t="s">
        <v>143</v>
      </c>
      <c r="R131" s="18">
        <v>312942</v>
      </c>
      <c r="S131" s="18" t="s">
        <v>19</v>
      </c>
    </row>
    <row r="132" spans="2:19" ht="9" customHeight="1">
      <c r="B132" s="25"/>
      <c r="C132" s="25"/>
      <c r="F132" s="11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2:19" s="13" customFormat="1" ht="10.5" customHeight="1">
      <c r="B133" s="30" t="s">
        <v>115</v>
      </c>
      <c r="C133" s="30"/>
      <c r="D133" s="31"/>
      <c r="F133" s="14">
        <f>SUM(F134:F138)</f>
        <v>23064916</v>
      </c>
      <c r="G133" s="20">
        <f aca="true" t="shared" si="20" ref="G133:S133">SUM(G134:G138)</f>
        <v>332583</v>
      </c>
      <c r="H133" s="20">
        <f t="shared" si="20"/>
        <v>3753566</v>
      </c>
      <c r="I133" s="20">
        <f t="shared" si="20"/>
        <v>3427384</v>
      </c>
      <c r="J133" s="20">
        <f t="shared" si="20"/>
        <v>1609197</v>
      </c>
      <c r="K133" s="20">
        <f t="shared" si="20"/>
        <v>167179</v>
      </c>
      <c r="L133" s="20">
        <f t="shared" si="20"/>
        <v>4433518</v>
      </c>
      <c r="M133" s="20">
        <f t="shared" si="20"/>
        <v>887733</v>
      </c>
      <c r="N133" s="20">
        <f t="shared" si="20"/>
        <v>3024833</v>
      </c>
      <c r="O133" s="20">
        <f t="shared" si="20"/>
        <v>1060237</v>
      </c>
      <c r="P133" s="20">
        <f t="shared" si="20"/>
        <v>2171303</v>
      </c>
      <c r="Q133" s="20">
        <f t="shared" si="20"/>
        <v>83250</v>
      </c>
      <c r="R133" s="20">
        <f t="shared" si="20"/>
        <v>2114133</v>
      </c>
      <c r="S133" s="20" t="s">
        <v>145</v>
      </c>
    </row>
    <row r="134" spans="2:19" s="26" customFormat="1" ht="10.5" customHeight="1">
      <c r="B134" s="25"/>
      <c r="C134" s="28" t="s">
        <v>116</v>
      </c>
      <c r="D134" s="32"/>
      <c r="F134" s="11">
        <v>6885894</v>
      </c>
      <c r="G134" s="18">
        <v>73794</v>
      </c>
      <c r="H134" s="18">
        <v>1018118</v>
      </c>
      <c r="I134" s="18">
        <v>1395327</v>
      </c>
      <c r="J134" s="18">
        <v>389658</v>
      </c>
      <c r="K134" s="18">
        <v>109776</v>
      </c>
      <c r="L134" s="18">
        <v>1480257</v>
      </c>
      <c r="M134" s="18">
        <v>148819</v>
      </c>
      <c r="N134" s="18">
        <v>845588</v>
      </c>
      <c r="O134" s="18">
        <v>231166</v>
      </c>
      <c r="P134" s="18">
        <v>654808</v>
      </c>
      <c r="Q134" s="18">
        <v>21858</v>
      </c>
      <c r="R134" s="18">
        <v>516725</v>
      </c>
      <c r="S134" s="18" t="s">
        <v>143</v>
      </c>
    </row>
    <row r="135" spans="2:19" ht="10.5" customHeight="1">
      <c r="B135" s="25"/>
      <c r="C135" s="28" t="s">
        <v>117</v>
      </c>
      <c r="D135" s="29"/>
      <c r="F135" s="11">
        <v>2838769</v>
      </c>
      <c r="G135" s="18">
        <v>65015</v>
      </c>
      <c r="H135" s="18">
        <v>451057</v>
      </c>
      <c r="I135" s="18">
        <v>347955</v>
      </c>
      <c r="J135" s="18">
        <v>267311</v>
      </c>
      <c r="K135" s="18">
        <v>26</v>
      </c>
      <c r="L135" s="18">
        <v>460147</v>
      </c>
      <c r="M135" s="18">
        <v>202112</v>
      </c>
      <c r="N135" s="18">
        <v>338776</v>
      </c>
      <c r="O135" s="18">
        <v>155183</v>
      </c>
      <c r="P135" s="18">
        <v>256359</v>
      </c>
      <c r="Q135" s="18" t="s">
        <v>143</v>
      </c>
      <c r="R135" s="18">
        <v>294828</v>
      </c>
      <c r="S135" s="18" t="s">
        <v>143</v>
      </c>
    </row>
    <row r="136" spans="2:19" ht="10.5" customHeight="1">
      <c r="B136" s="25"/>
      <c r="C136" s="28" t="s">
        <v>118</v>
      </c>
      <c r="D136" s="29"/>
      <c r="F136" s="11">
        <v>6551286</v>
      </c>
      <c r="G136" s="18">
        <v>96326</v>
      </c>
      <c r="H136" s="18">
        <v>1059832</v>
      </c>
      <c r="I136" s="18">
        <v>846947</v>
      </c>
      <c r="J136" s="18">
        <v>486119</v>
      </c>
      <c r="K136" s="18">
        <v>57356</v>
      </c>
      <c r="L136" s="18">
        <v>768463</v>
      </c>
      <c r="M136" s="18">
        <v>497052</v>
      </c>
      <c r="N136" s="18">
        <v>1117850</v>
      </c>
      <c r="O136" s="18">
        <v>404517</v>
      </c>
      <c r="P136" s="18">
        <v>643322</v>
      </c>
      <c r="Q136" s="18">
        <v>37529</v>
      </c>
      <c r="R136" s="18">
        <v>535973</v>
      </c>
      <c r="S136" s="18" t="s">
        <v>143</v>
      </c>
    </row>
    <row r="137" spans="2:19" ht="10.5" customHeight="1">
      <c r="B137" s="25"/>
      <c r="C137" s="28" t="s">
        <v>119</v>
      </c>
      <c r="D137" s="29"/>
      <c r="F137" s="11">
        <v>4974447</v>
      </c>
      <c r="G137" s="18">
        <v>65309</v>
      </c>
      <c r="H137" s="18">
        <v>735034</v>
      </c>
      <c r="I137" s="18">
        <v>720712</v>
      </c>
      <c r="J137" s="18">
        <v>358935</v>
      </c>
      <c r="K137" s="18" t="s">
        <v>19</v>
      </c>
      <c r="L137" s="18">
        <v>1420209</v>
      </c>
      <c r="M137" s="18">
        <v>32966</v>
      </c>
      <c r="N137" s="18">
        <v>416388</v>
      </c>
      <c r="O137" s="18">
        <v>215453</v>
      </c>
      <c r="P137" s="18">
        <v>499965</v>
      </c>
      <c r="Q137" s="18">
        <v>23863</v>
      </c>
      <c r="R137" s="18">
        <v>485613</v>
      </c>
      <c r="S137" s="18" t="s">
        <v>143</v>
      </c>
    </row>
    <row r="138" spans="2:19" ht="10.5" customHeight="1">
      <c r="B138" s="25"/>
      <c r="C138" s="28" t="s">
        <v>120</v>
      </c>
      <c r="D138" s="29"/>
      <c r="F138" s="11">
        <v>1814520</v>
      </c>
      <c r="G138" s="18">
        <v>32139</v>
      </c>
      <c r="H138" s="18">
        <v>489525</v>
      </c>
      <c r="I138" s="18">
        <v>116443</v>
      </c>
      <c r="J138" s="18">
        <v>107174</v>
      </c>
      <c r="K138" s="18">
        <v>21</v>
      </c>
      <c r="L138" s="18">
        <v>304442</v>
      </c>
      <c r="M138" s="18">
        <v>6784</v>
      </c>
      <c r="N138" s="18">
        <v>306231</v>
      </c>
      <c r="O138" s="18">
        <v>53918</v>
      </c>
      <c r="P138" s="18">
        <v>116849</v>
      </c>
      <c r="Q138" s="18" t="s">
        <v>143</v>
      </c>
      <c r="R138" s="18">
        <v>280994</v>
      </c>
      <c r="S138" s="18" t="s">
        <v>19</v>
      </c>
    </row>
    <row r="139" spans="2:19" ht="9" customHeight="1">
      <c r="B139" s="25"/>
      <c r="C139" s="25"/>
      <c r="F139" s="11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2:19" s="13" customFormat="1" ht="10.5" customHeight="1">
      <c r="B140" s="30" t="s">
        <v>121</v>
      </c>
      <c r="C140" s="30"/>
      <c r="D140" s="31"/>
      <c r="F140" s="14">
        <f>SUM(F141:F148)</f>
        <v>24304997</v>
      </c>
      <c r="G140" s="20">
        <f aca="true" t="shared" si="21" ref="G140:R140">SUM(G141:G148)</f>
        <v>291380</v>
      </c>
      <c r="H140" s="20">
        <f t="shared" si="21"/>
        <v>3086391</v>
      </c>
      <c r="I140" s="20">
        <f t="shared" si="21"/>
        <v>2743463</v>
      </c>
      <c r="J140" s="20">
        <f t="shared" si="21"/>
        <v>1228112</v>
      </c>
      <c r="K140" s="20">
        <f t="shared" si="21"/>
        <v>23383</v>
      </c>
      <c r="L140" s="20">
        <f t="shared" si="21"/>
        <v>5968517</v>
      </c>
      <c r="M140" s="20">
        <f t="shared" si="21"/>
        <v>1378184</v>
      </c>
      <c r="N140" s="20">
        <f t="shared" si="21"/>
        <v>3370079</v>
      </c>
      <c r="O140" s="20">
        <f t="shared" si="21"/>
        <v>344734</v>
      </c>
      <c r="P140" s="20">
        <f t="shared" si="21"/>
        <v>2992083</v>
      </c>
      <c r="Q140" s="20">
        <f t="shared" si="21"/>
        <v>49236</v>
      </c>
      <c r="R140" s="20">
        <f t="shared" si="21"/>
        <v>2780626</v>
      </c>
      <c r="S140" s="20">
        <v>48809</v>
      </c>
    </row>
    <row r="141" spans="2:19" s="26" customFormat="1" ht="10.5" customHeight="1">
      <c r="B141" s="25"/>
      <c r="C141" s="28" t="s">
        <v>122</v>
      </c>
      <c r="D141" s="32"/>
      <c r="F141" s="11">
        <v>4992889</v>
      </c>
      <c r="G141" s="18">
        <v>42562</v>
      </c>
      <c r="H141" s="18">
        <v>523929</v>
      </c>
      <c r="I141" s="18">
        <v>354193</v>
      </c>
      <c r="J141" s="18">
        <v>145522</v>
      </c>
      <c r="K141" s="18">
        <v>3386</v>
      </c>
      <c r="L141" s="18">
        <v>1961036</v>
      </c>
      <c r="M141" s="18">
        <v>221870</v>
      </c>
      <c r="N141" s="18">
        <v>862970</v>
      </c>
      <c r="O141" s="18">
        <v>68517</v>
      </c>
      <c r="P141" s="18">
        <v>312933</v>
      </c>
      <c r="Q141" s="18">
        <v>31386</v>
      </c>
      <c r="R141" s="18">
        <v>464585</v>
      </c>
      <c r="S141" s="18" t="s">
        <v>19</v>
      </c>
    </row>
    <row r="142" spans="2:19" ht="10.5" customHeight="1">
      <c r="B142" s="25"/>
      <c r="C142" s="28" t="s">
        <v>123</v>
      </c>
      <c r="D142" s="29"/>
      <c r="F142" s="11">
        <v>3882201</v>
      </c>
      <c r="G142" s="18">
        <v>42593</v>
      </c>
      <c r="H142" s="18">
        <v>329081</v>
      </c>
      <c r="I142" s="18">
        <v>439022</v>
      </c>
      <c r="J142" s="18">
        <v>254961</v>
      </c>
      <c r="K142" s="18">
        <v>57</v>
      </c>
      <c r="L142" s="18">
        <v>1263659</v>
      </c>
      <c r="M142" s="18">
        <v>71816</v>
      </c>
      <c r="N142" s="18">
        <v>591166</v>
      </c>
      <c r="O142" s="18">
        <v>51078</v>
      </c>
      <c r="P142" s="18">
        <v>421137</v>
      </c>
      <c r="Q142" s="18" t="s">
        <v>143</v>
      </c>
      <c r="R142" s="18">
        <v>417631</v>
      </c>
      <c r="S142" s="18" t="s">
        <v>19</v>
      </c>
    </row>
    <row r="143" spans="2:19" ht="10.5" customHeight="1">
      <c r="B143" s="25"/>
      <c r="C143" s="28" t="s">
        <v>124</v>
      </c>
      <c r="D143" s="29"/>
      <c r="F143" s="11">
        <v>2154332</v>
      </c>
      <c r="G143" s="18">
        <v>32737</v>
      </c>
      <c r="H143" s="18">
        <v>337134</v>
      </c>
      <c r="I143" s="18">
        <v>146029</v>
      </c>
      <c r="J143" s="18">
        <v>118807</v>
      </c>
      <c r="K143" s="18" t="s">
        <v>19</v>
      </c>
      <c r="L143" s="18">
        <v>392417</v>
      </c>
      <c r="M143" s="18">
        <v>113704</v>
      </c>
      <c r="N143" s="18">
        <v>557645</v>
      </c>
      <c r="O143" s="18">
        <v>27205</v>
      </c>
      <c r="P143" s="18">
        <v>144785</v>
      </c>
      <c r="Q143" s="18" t="s">
        <v>143</v>
      </c>
      <c r="R143" s="18">
        <v>283869</v>
      </c>
      <c r="S143" s="18" t="s">
        <v>19</v>
      </c>
    </row>
    <row r="144" spans="2:19" ht="10.5" customHeight="1">
      <c r="B144" s="25"/>
      <c r="C144" s="28" t="s">
        <v>125</v>
      </c>
      <c r="D144" s="29"/>
      <c r="F144" s="11">
        <v>3418896</v>
      </c>
      <c r="G144" s="18">
        <v>32131</v>
      </c>
      <c r="H144" s="18">
        <v>479846</v>
      </c>
      <c r="I144" s="18">
        <v>298515</v>
      </c>
      <c r="J144" s="18">
        <v>127856</v>
      </c>
      <c r="K144" s="18">
        <v>19840</v>
      </c>
      <c r="L144" s="18">
        <v>584392</v>
      </c>
      <c r="M144" s="18">
        <v>538720</v>
      </c>
      <c r="N144" s="18">
        <v>300437</v>
      </c>
      <c r="O144" s="18">
        <v>36519</v>
      </c>
      <c r="P144" s="18">
        <v>696010</v>
      </c>
      <c r="Q144" s="18">
        <v>2533</v>
      </c>
      <c r="R144" s="18">
        <v>302097</v>
      </c>
      <c r="S144" s="18" t="s">
        <v>19</v>
      </c>
    </row>
    <row r="145" spans="2:19" ht="10.5" customHeight="1">
      <c r="B145" s="25"/>
      <c r="C145" s="28" t="s">
        <v>126</v>
      </c>
      <c r="D145" s="29"/>
      <c r="F145" s="11">
        <v>2345209</v>
      </c>
      <c r="G145" s="18">
        <v>31841</v>
      </c>
      <c r="H145" s="18">
        <v>235821</v>
      </c>
      <c r="I145" s="18">
        <v>784477</v>
      </c>
      <c r="J145" s="18">
        <v>99941</v>
      </c>
      <c r="K145" s="18">
        <v>100</v>
      </c>
      <c r="L145" s="18">
        <v>390716</v>
      </c>
      <c r="M145" s="18">
        <v>135575</v>
      </c>
      <c r="N145" s="18">
        <v>206788</v>
      </c>
      <c r="O145" s="18">
        <v>24193</v>
      </c>
      <c r="P145" s="18">
        <v>215090</v>
      </c>
      <c r="Q145" s="18" t="s">
        <v>143</v>
      </c>
      <c r="R145" s="18">
        <v>202658</v>
      </c>
      <c r="S145" s="18">
        <v>18009</v>
      </c>
    </row>
    <row r="146" spans="2:19" ht="10.5" customHeight="1">
      <c r="B146" s="25"/>
      <c r="C146" s="28" t="s">
        <v>127</v>
      </c>
      <c r="D146" s="29"/>
      <c r="F146" s="11">
        <v>3018228</v>
      </c>
      <c r="G146" s="18">
        <v>39528</v>
      </c>
      <c r="H146" s="18">
        <v>598872</v>
      </c>
      <c r="I146" s="18">
        <v>399671</v>
      </c>
      <c r="J146" s="18">
        <v>274671</v>
      </c>
      <c r="K146" s="18" t="s">
        <v>19</v>
      </c>
      <c r="L146" s="18">
        <v>613814</v>
      </c>
      <c r="M146" s="18">
        <v>52777</v>
      </c>
      <c r="N146" s="18">
        <v>274652</v>
      </c>
      <c r="O146" s="18">
        <v>54316</v>
      </c>
      <c r="P146" s="18">
        <v>362265</v>
      </c>
      <c r="Q146" s="18">
        <v>1000</v>
      </c>
      <c r="R146" s="18">
        <v>315862</v>
      </c>
      <c r="S146" s="18">
        <v>30800</v>
      </c>
    </row>
    <row r="147" spans="2:19" ht="10.5" customHeight="1">
      <c r="B147" s="25"/>
      <c r="C147" s="28" t="s">
        <v>128</v>
      </c>
      <c r="D147" s="29"/>
      <c r="F147" s="11">
        <v>2439609</v>
      </c>
      <c r="G147" s="18">
        <v>35439</v>
      </c>
      <c r="H147" s="18">
        <v>296801</v>
      </c>
      <c r="I147" s="18">
        <v>215545</v>
      </c>
      <c r="J147" s="18">
        <v>119546</v>
      </c>
      <c r="K147" s="18" t="s">
        <v>19</v>
      </c>
      <c r="L147" s="18">
        <v>445629</v>
      </c>
      <c r="M147" s="18">
        <v>71766</v>
      </c>
      <c r="N147" s="18">
        <v>235183</v>
      </c>
      <c r="O147" s="18">
        <v>55600</v>
      </c>
      <c r="P147" s="18">
        <v>489804</v>
      </c>
      <c r="Q147" s="18">
        <v>12099</v>
      </c>
      <c r="R147" s="18">
        <v>462197</v>
      </c>
      <c r="S147" s="18" t="s">
        <v>19</v>
      </c>
    </row>
    <row r="148" spans="2:19" ht="10.5" customHeight="1">
      <c r="B148" s="25"/>
      <c r="C148" s="28" t="s">
        <v>129</v>
      </c>
      <c r="D148" s="29"/>
      <c r="F148" s="11">
        <v>2053633</v>
      </c>
      <c r="G148" s="18">
        <v>34549</v>
      </c>
      <c r="H148" s="18">
        <v>284907</v>
      </c>
      <c r="I148" s="18">
        <v>106011</v>
      </c>
      <c r="J148" s="18">
        <v>86808</v>
      </c>
      <c r="K148" s="18" t="s">
        <v>19</v>
      </c>
      <c r="L148" s="18">
        <v>316854</v>
      </c>
      <c r="M148" s="18">
        <v>171956</v>
      </c>
      <c r="N148" s="18">
        <v>341238</v>
      </c>
      <c r="O148" s="18">
        <v>27306</v>
      </c>
      <c r="P148" s="18">
        <v>350059</v>
      </c>
      <c r="Q148" s="18">
        <v>2218</v>
      </c>
      <c r="R148" s="18">
        <v>331727</v>
      </c>
      <c r="S148" s="18" t="s">
        <v>19</v>
      </c>
    </row>
    <row r="149" spans="2:19" ht="9" customHeight="1">
      <c r="B149" s="25"/>
      <c r="C149" s="25"/>
      <c r="F149" s="11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2:19" s="13" customFormat="1" ht="10.5" customHeight="1">
      <c r="B150" s="30" t="s">
        <v>130</v>
      </c>
      <c r="C150" s="30"/>
      <c r="D150" s="31"/>
      <c r="F150" s="14">
        <f>SUM(F151:F156)</f>
        <v>30155553</v>
      </c>
      <c r="G150" s="20">
        <f aca="true" t="shared" si="22" ref="G150:S150">SUM(G151:G156)</f>
        <v>347514</v>
      </c>
      <c r="H150" s="20">
        <f t="shared" si="22"/>
        <v>4225821</v>
      </c>
      <c r="I150" s="20">
        <f t="shared" si="22"/>
        <v>3610616</v>
      </c>
      <c r="J150" s="20">
        <f t="shared" si="22"/>
        <v>1830140</v>
      </c>
      <c r="K150" s="20">
        <f t="shared" si="22"/>
        <v>64271</v>
      </c>
      <c r="L150" s="20">
        <f t="shared" si="22"/>
        <v>4808176</v>
      </c>
      <c r="M150" s="20">
        <f t="shared" si="22"/>
        <v>1356874</v>
      </c>
      <c r="N150" s="20">
        <f t="shared" si="22"/>
        <v>6608743</v>
      </c>
      <c r="O150" s="20">
        <f t="shared" si="22"/>
        <v>1086244</v>
      </c>
      <c r="P150" s="20">
        <f t="shared" si="22"/>
        <v>3061977</v>
      </c>
      <c r="Q150" s="20">
        <f t="shared" si="22"/>
        <v>76609</v>
      </c>
      <c r="R150" s="20">
        <f t="shared" si="22"/>
        <v>3008676</v>
      </c>
      <c r="S150" s="20">
        <f t="shared" si="22"/>
        <v>69892</v>
      </c>
    </row>
    <row r="151" spans="2:19" s="26" customFormat="1" ht="10.5" customHeight="1">
      <c r="B151" s="25"/>
      <c r="C151" s="28" t="s">
        <v>131</v>
      </c>
      <c r="D151" s="32"/>
      <c r="F151" s="11">
        <v>7777191</v>
      </c>
      <c r="G151" s="18">
        <v>89060</v>
      </c>
      <c r="H151" s="18">
        <v>651982</v>
      </c>
      <c r="I151" s="18">
        <v>1450352</v>
      </c>
      <c r="J151" s="18">
        <v>534368</v>
      </c>
      <c r="K151" s="18">
        <v>6628</v>
      </c>
      <c r="L151" s="18">
        <v>1877239</v>
      </c>
      <c r="M151" s="18">
        <v>200856</v>
      </c>
      <c r="N151" s="18">
        <v>1391439</v>
      </c>
      <c r="O151" s="18">
        <v>270556</v>
      </c>
      <c r="P151" s="18">
        <v>567436</v>
      </c>
      <c r="Q151" s="18">
        <v>15108</v>
      </c>
      <c r="R151" s="18">
        <v>722167</v>
      </c>
      <c r="S151" s="18" t="s">
        <v>143</v>
      </c>
    </row>
    <row r="152" spans="2:19" ht="10.5" customHeight="1">
      <c r="B152" s="25"/>
      <c r="C152" s="28" t="s">
        <v>132</v>
      </c>
      <c r="D152" s="29"/>
      <c r="F152" s="11">
        <v>4988982</v>
      </c>
      <c r="G152" s="18">
        <v>63356</v>
      </c>
      <c r="H152" s="18">
        <v>844495</v>
      </c>
      <c r="I152" s="18">
        <v>620269</v>
      </c>
      <c r="J152" s="18">
        <v>256201</v>
      </c>
      <c r="K152" s="18">
        <v>9544</v>
      </c>
      <c r="L152" s="18">
        <v>938689</v>
      </c>
      <c r="M152" s="18">
        <v>69013</v>
      </c>
      <c r="N152" s="18">
        <v>733229</v>
      </c>
      <c r="O152" s="18">
        <v>178923</v>
      </c>
      <c r="P152" s="18">
        <v>711018</v>
      </c>
      <c r="Q152" s="18" t="s">
        <v>143</v>
      </c>
      <c r="R152" s="18">
        <v>494353</v>
      </c>
      <c r="S152" s="18">
        <v>69892</v>
      </c>
    </row>
    <row r="153" spans="2:19" ht="10.5" customHeight="1">
      <c r="B153" s="25"/>
      <c r="C153" s="28" t="s">
        <v>133</v>
      </c>
      <c r="D153" s="29"/>
      <c r="F153" s="11">
        <v>2431153</v>
      </c>
      <c r="G153" s="18">
        <v>28067</v>
      </c>
      <c r="H153" s="18">
        <v>872365</v>
      </c>
      <c r="I153" s="18">
        <v>110543</v>
      </c>
      <c r="J153" s="18">
        <v>108988</v>
      </c>
      <c r="K153" s="18">
        <v>150</v>
      </c>
      <c r="L153" s="18">
        <v>406999</v>
      </c>
      <c r="M153" s="18">
        <v>123767</v>
      </c>
      <c r="N153" s="18">
        <v>215224</v>
      </c>
      <c r="O153" s="18">
        <v>49372</v>
      </c>
      <c r="P153" s="18">
        <v>174545</v>
      </c>
      <c r="Q153" s="18">
        <v>20041</v>
      </c>
      <c r="R153" s="18">
        <v>321092</v>
      </c>
      <c r="S153" s="18" t="s">
        <v>19</v>
      </c>
    </row>
    <row r="154" spans="2:19" ht="10.5" customHeight="1">
      <c r="B154" s="25"/>
      <c r="C154" s="28" t="s">
        <v>134</v>
      </c>
      <c r="D154" s="29"/>
      <c r="F154" s="11">
        <v>2243165</v>
      </c>
      <c r="G154" s="18">
        <v>27064</v>
      </c>
      <c r="H154" s="18">
        <v>442957</v>
      </c>
      <c r="I154" s="18">
        <v>148309</v>
      </c>
      <c r="J154" s="18">
        <v>115289</v>
      </c>
      <c r="K154" s="18" t="s">
        <v>143</v>
      </c>
      <c r="L154" s="18">
        <v>381841</v>
      </c>
      <c r="M154" s="18">
        <v>288827</v>
      </c>
      <c r="N154" s="18">
        <v>389249</v>
      </c>
      <c r="O154" s="18">
        <v>33879</v>
      </c>
      <c r="P154" s="18">
        <v>143536</v>
      </c>
      <c r="Q154" s="18">
        <v>2231</v>
      </c>
      <c r="R154" s="18">
        <v>269983</v>
      </c>
      <c r="S154" s="18" t="s">
        <v>19</v>
      </c>
    </row>
    <row r="155" spans="2:19" ht="10.5" customHeight="1">
      <c r="B155" s="25"/>
      <c r="C155" s="28" t="s">
        <v>135</v>
      </c>
      <c r="D155" s="29"/>
      <c r="F155" s="11">
        <v>8146864</v>
      </c>
      <c r="G155" s="18">
        <v>90168</v>
      </c>
      <c r="H155" s="18">
        <v>819402</v>
      </c>
      <c r="I155" s="18">
        <v>966469</v>
      </c>
      <c r="J155" s="18">
        <v>593124</v>
      </c>
      <c r="K155" s="18">
        <v>47949</v>
      </c>
      <c r="L155" s="18">
        <v>824068</v>
      </c>
      <c r="M155" s="18">
        <v>346591</v>
      </c>
      <c r="N155" s="18">
        <v>2327073</v>
      </c>
      <c r="O155" s="18">
        <v>351779</v>
      </c>
      <c r="P155" s="18">
        <v>1203238</v>
      </c>
      <c r="Q155" s="18">
        <v>4414</v>
      </c>
      <c r="R155" s="18">
        <v>572589</v>
      </c>
      <c r="S155" s="18" t="s">
        <v>19</v>
      </c>
    </row>
    <row r="156" spans="2:19" ht="10.5" customHeight="1">
      <c r="B156" s="25"/>
      <c r="C156" s="28" t="s">
        <v>136</v>
      </c>
      <c r="D156" s="29"/>
      <c r="F156" s="11">
        <v>4568198</v>
      </c>
      <c r="G156" s="12">
        <v>49799</v>
      </c>
      <c r="H156" s="12">
        <v>594620</v>
      </c>
      <c r="I156" s="12">
        <v>314674</v>
      </c>
      <c r="J156" s="12">
        <v>222170</v>
      </c>
      <c r="K156" s="12" t="s">
        <v>19</v>
      </c>
      <c r="L156" s="12">
        <v>379340</v>
      </c>
      <c r="M156" s="12">
        <v>327820</v>
      </c>
      <c r="N156" s="12">
        <v>1552529</v>
      </c>
      <c r="O156" s="12">
        <v>201735</v>
      </c>
      <c r="P156" s="12">
        <v>262204</v>
      </c>
      <c r="Q156" s="12">
        <v>34815</v>
      </c>
      <c r="R156" s="12">
        <v>628492</v>
      </c>
      <c r="S156" s="12" t="s">
        <v>19</v>
      </c>
    </row>
    <row r="157" ht="6" customHeight="1" thickBot="1">
      <c r="F157" s="22"/>
    </row>
    <row r="158" spans="1:19" ht="13.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</sheetData>
  <mergeCells count="123">
    <mergeCell ref="A5:E5"/>
    <mergeCell ref="B8:C8"/>
    <mergeCell ref="B9:C9"/>
    <mergeCell ref="B7:C7"/>
    <mergeCell ref="B13:D13"/>
    <mergeCell ref="B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39:D39"/>
    <mergeCell ref="C40:D40"/>
    <mergeCell ref="C41:D41"/>
    <mergeCell ref="B43:D43"/>
    <mergeCell ref="C44:D44"/>
    <mergeCell ref="C45:D45"/>
    <mergeCell ref="B47:D47"/>
    <mergeCell ref="C48:D48"/>
    <mergeCell ref="C49:D49"/>
    <mergeCell ref="B51:D51"/>
    <mergeCell ref="C52:D52"/>
    <mergeCell ref="C53:D53"/>
    <mergeCell ref="C54:D54"/>
    <mergeCell ref="C55:D55"/>
    <mergeCell ref="B57:D57"/>
    <mergeCell ref="C58:D58"/>
    <mergeCell ref="C59:D59"/>
    <mergeCell ref="C60:D60"/>
    <mergeCell ref="C61:D61"/>
    <mergeCell ref="C62:D62"/>
    <mergeCell ref="C63:D63"/>
    <mergeCell ref="C64:D64"/>
    <mergeCell ref="C65:D65"/>
    <mergeCell ref="B67:D67"/>
    <mergeCell ref="C68:D68"/>
    <mergeCell ref="C69:D69"/>
    <mergeCell ref="C70:D70"/>
    <mergeCell ref="C71:D71"/>
    <mergeCell ref="C72:D72"/>
    <mergeCell ref="C73:D73"/>
    <mergeCell ref="C74:D74"/>
    <mergeCell ref="B76:D76"/>
    <mergeCell ref="C77:D77"/>
    <mergeCell ref="C78:D78"/>
    <mergeCell ref="C79:D79"/>
    <mergeCell ref="A86:E86"/>
    <mergeCell ref="B88:D88"/>
    <mergeCell ref="C89:D89"/>
    <mergeCell ref="C90:D90"/>
    <mergeCell ref="C91:D91"/>
    <mergeCell ref="C92:D92"/>
    <mergeCell ref="C93:D93"/>
    <mergeCell ref="B95:D95"/>
    <mergeCell ref="C96:D96"/>
    <mergeCell ref="C97:D97"/>
    <mergeCell ref="C98:D98"/>
    <mergeCell ref="C99:D99"/>
    <mergeCell ref="C100:D100"/>
    <mergeCell ref="C101:D101"/>
    <mergeCell ref="C102:D102"/>
    <mergeCell ref="B104:D104"/>
    <mergeCell ref="C105:D105"/>
    <mergeCell ref="C106:D106"/>
    <mergeCell ref="C107:D107"/>
    <mergeCell ref="C108:D108"/>
    <mergeCell ref="C109:D109"/>
    <mergeCell ref="C110:D110"/>
    <mergeCell ref="C111:D111"/>
    <mergeCell ref="B113:D113"/>
    <mergeCell ref="C114:D114"/>
    <mergeCell ref="C115:D115"/>
    <mergeCell ref="B117:D117"/>
    <mergeCell ref="C118:D118"/>
    <mergeCell ref="B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B133:D133"/>
    <mergeCell ref="C134:D134"/>
    <mergeCell ref="C135:D135"/>
    <mergeCell ref="C136:D136"/>
    <mergeCell ref="C137:D137"/>
    <mergeCell ref="C138:D138"/>
    <mergeCell ref="B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B150:D150"/>
    <mergeCell ref="C151:D151"/>
    <mergeCell ref="C156:D156"/>
    <mergeCell ref="C152:D152"/>
    <mergeCell ref="C153:D153"/>
    <mergeCell ref="C154:D154"/>
    <mergeCell ref="C155:D15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2009-06-01T02:29:52Z</cp:lastPrinted>
  <dcterms:created xsi:type="dcterms:W3CDTF">2001-04-20T06:40:47Z</dcterms:created>
  <dcterms:modified xsi:type="dcterms:W3CDTF">2009-06-26T05:19:12Z</dcterms:modified>
  <cp:category/>
  <cp:version/>
  <cp:contentType/>
  <cp:contentStatus/>
</cp:coreProperties>
</file>