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6" sheetId="1" r:id="rId1"/>
  </sheets>
  <definedNames>
    <definedName name="_xlnm.Print_Area" localSheetId="0">'446'!$A$1:$L$51</definedName>
  </definedNames>
  <calcPr fullCalcOnLoad="1"/>
</workbook>
</file>

<file path=xl/sharedStrings.xml><?xml version="1.0" encoding="utf-8"?>
<sst xmlns="http://schemas.openxmlformats.org/spreadsheetml/2006/main" count="84" uniqueCount="55">
  <si>
    <t>253．原因別交通事故発生状況</t>
  </si>
  <si>
    <t>区分</t>
  </si>
  <si>
    <t>人身事故</t>
  </si>
  <si>
    <t>死亡者</t>
  </si>
  <si>
    <t>負傷者</t>
  </si>
  <si>
    <t>件数</t>
  </si>
  <si>
    <t>構成比</t>
  </si>
  <si>
    <t>人数</t>
  </si>
  <si>
    <t>件</t>
  </si>
  <si>
    <t>％</t>
  </si>
  <si>
    <t>人</t>
  </si>
  <si>
    <t>総計</t>
  </si>
  <si>
    <t>計</t>
  </si>
  <si>
    <t>車両等による交通事故の発生件数</t>
  </si>
  <si>
    <t>信号無視</t>
  </si>
  <si>
    <t>通行禁止違反</t>
  </si>
  <si>
    <t>右側通行</t>
  </si>
  <si>
    <t>通行区分等違反</t>
  </si>
  <si>
    <t>車両通行帯違反</t>
  </si>
  <si>
    <t>最高速度違反</t>
  </si>
  <si>
    <t>後退不適当</t>
  </si>
  <si>
    <t>横断・転回等不適当</t>
  </si>
  <si>
    <t>車間距離不保持</t>
  </si>
  <si>
    <t>追越し方法違反</t>
  </si>
  <si>
    <t>追越し禁止違反</t>
  </si>
  <si>
    <t>踏切通行違反</t>
  </si>
  <si>
    <t>右折違反</t>
  </si>
  <si>
    <t>左折違反</t>
  </si>
  <si>
    <t>優先通行妨害等</t>
  </si>
  <si>
    <t>交差点の安全進行違反</t>
  </si>
  <si>
    <t>横断歩行者妨害等</t>
  </si>
  <si>
    <t>歩行者の通行妨害等</t>
  </si>
  <si>
    <t>横断自転車妨害等</t>
  </si>
  <si>
    <t>交差点の徐行違反</t>
  </si>
  <si>
    <t>交差点以外の徐行違反</t>
  </si>
  <si>
    <t>指定場所一時不停止等</t>
  </si>
  <si>
    <t>燈火違反</t>
  </si>
  <si>
    <t>合図不履行等</t>
  </si>
  <si>
    <t>乗車不適当</t>
  </si>
  <si>
    <t>積載不適当</t>
  </si>
  <si>
    <t>整備不良車両運転</t>
  </si>
  <si>
    <t>酒酔い</t>
  </si>
  <si>
    <t>過労等</t>
  </si>
  <si>
    <t>安全運転義務違反</t>
  </si>
  <si>
    <t>ハンドル等の操作不確実</t>
  </si>
  <si>
    <t>漫然</t>
  </si>
  <si>
    <t>わき見</t>
  </si>
  <si>
    <t>動静不注視</t>
  </si>
  <si>
    <t>安全速度不保持</t>
  </si>
  <si>
    <t>その他</t>
  </si>
  <si>
    <t>その他（不明）</t>
  </si>
  <si>
    <t>歩行者による発生件数</t>
  </si>
  <si>
    <t>　資料：県警察本部「ぎふ交通情勢」</t>
  </si>
  <si>
    <t>-</t>
  </si>
  <si>
    <t>平成5年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</si>
</sst>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3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176" fontId="2" fillId="0" borderId="3" xfId="0" applyNumberFormat="1" applyFont="1" applyFill="1" applyBorder="1" applyAlignment="1">
      <alignment horizontal="right"/>
    </xf>
    <xf numFmtId="185" fontId="2" fillId="0" borderId="0" xfId="0" applyNumberFormat="1" applyFont="1" applyFill="1" applyAlignment="1">
      <alignment horizontal="right"/>
    </xf>
    <xf numFmtId="18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horizontal="distributed"/>
    </xf>
    <xf numFmtId="177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distributed" textRotation="255"/>
    </xf>
    <xf numFmtId="0" fontId="2" fillId="0" borderId="3" xfId="0" applyFont="1" applyFill="1" applyBorder="1" applyAlignment="1">
      <alignment horizontal="distributed"/>
    </xf>
    <xf numFmtId="185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176" fontId="5" fillId="0" borderId="0" xfId="0" applyNumberFormat="1" applyFont="1" applyFill="1" applyAlignment="1">
      <alignment horizontal="right"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40</xdr:row>
      <xdr:rowOff>38100</xdr:rowOff>
    </xdr:from>
    <xdr:to>
      <xdr:col>3</xdr:col>
      <xdr:colOff>219075</xdr:colOff>
      <xdr:row>45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81025" y="8362950"/>
          <a:ext cx="76200" cy="1133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25" zoomScaleNormal="125" workbookViewId="0" topLeftCell="A1">
      <selection activeCell="I5" sqref="I5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2.125" style="1" customWidth="1"/>
    <col min="4" max="4" width="3.125" style="1" customWidth="1"/>
    <col min="5" max="5" width="16.875" style="1" customWidth="1"/>
    <col min="6" max="6" width="1.00390625" style="1" customWidth="1"/>
    <col min="7" max="12" width="10.125" style="1" customWidth="1"/>
    <col min="13" max="16384" width="9.00390625" style="1" customWidth="1"/>
  </cols>
  <sheetData>
    <row r="1" ht="17.25">
      <c r="G1" s="2" t="s">
        <v>0</v>
      </c>
    </row>
    <row r="3" ht="14.25" thickBot="1">
      <c r="L3" s="5" t="s">
        <v>54</v>
      </c>
    </row>
    <row r="4" spans="1:12" ht="17.25" customHeight="1" thickTop="1">
      <c r="A4" s="35" t="s">
        <v>1</v>
      </c>
      <c r="B4" s="35"/>
      <c r="C4" s="35"/>
      <c r="D4" s="35"/>
      <c r="E4" s="35"/>
      <c r="F4" s="35"/>
      <c r="G4" s="33" t="s">
        <v>2</v>
      </c>
      <c r="H4" s="34"/>
      <c r="I4" s="33" t="s">
        <v>3</v>
      </c>
      <c r="J4" s="34"/>
      <c r="K4" s="33" t="s">
        <v>4</v>
      </c>
      <c r="L4" s="34"/>
    </row>
    <row r="5" spans="1:12" ht="17.25" customHeight="1">
      <c r="A5" s="36"/>
      <c r="B5" s="36"/>
      <c r="C5" s="36"/>
      <c r="D5" s="36"/>
      <c r="E5" s="36"/>
      <c r="F5" s="36"/>
      <c r="G5" s="3" t="s">
        <v>5</v>
      </c>
      <c r="H5" s="3" t="s">
        <v>6</v>
      </c>
      <c r="I5" s="3" t="s">
        <v>7</v>
      </c>
      <c r="J5" s="3" t="s">
        <v>6</v>
      </c>
      <c r="K5" s="3" t="s">
        <v>7</v>
      </c>
      <c r="L5" s="3" t="s">
        <v>6</v>
      </c>
    </row>
    <row r="6" spans="7:12" ht="15" customHeight="1">
      <c r="G6" s="4" t="s">
        <v>8</v>
      </c>
      <c r="H6" s="5" t="s">
        <v>9</v>
      </c>
      <c r="I6" s="5" t="s">
        <v>10</v>
      </c>
      <c r="J6" s="5" t="s">
        <v>9</v>
      </c>
      <c r="K6" s="5" t="s">
        <v>10</v>
      </c>
      <c r="L6" s="5" t="s">
        <v>9</v>
      </c>
    </row>
    <row r="7" spans="2:12" s="6" customFormat="1" ht="16.5" customHeight="1">
      <c r="B7" s="32" t="s">
        <v>11</v>
      </c>
      <c r="C7" s="32"/>
      <c r="D7" s="32"/>
      <c r="E7" s="32"/>
      <c r="G7" s="8">
        <f>SUM(G11:G40,G47:G49)</f>
        <v>11442</v>
      </c>
      <c r="H7" s="9">
        <v>100</v>
      </c>
      <c r="I7" s="10">
        <f>SUM(I11:I40,I47:I49)</f>
        <v>236</v>
      </c>
      <c r="J7" s="9">
        <v>100</v>
      </c>
      <c r="K7" s="11">
        <f>SUM(K11:K40,K47:K49)</f>
        <v>15339</v>
      </c>
      <c r="L7" s="9">
        <v>100</v>
      </c>
    </row>
    <row r="8" spans="2:12" ht="16.5" customHeight="1">
      <c r="B8" s="12"/>
      <c r="C8" s="12"/>
      <c r="D8" s="12"/>
      <c r="E8" s="12"/>
      <c r="G8" s="13"/>
      <c r="H8" s="14"/>
      <c r="I8" s="15"/>
      <c r="J8" s="14"/>
      <c r="K8" s="16"/>
      <c r="L8" s="14"/>
    </row>
    <row r="9" spans="2:12" s="6" customFormat="1" ht="16.5" customHeight="1">
      <c r="B9" s="7"/>
      <c r="C9" s="17"/>
      <c r="D9" s="32" t="s">
        <v>12</v>
      </c>
      <c r="E9" s="32"/>
      <c r="G9" s="8">
        <f>SUM(G11:G40,G47)</f>
        <v>11210</v>
      </c>
      <c r="H9" s="18">
        <v>98</v>
      </c>
      <c r="I9" s="10">
        <f>SUM(I11:I40,I47)</f>
        <v>233</v>
      </c>
      <c r="J9" s="18">
        <v>98.7</v>
      </c>
      <c r="K9" s="11">
        <f>SUM(K11:K40,K47)</f>
        <v>15107</v>
      </c>
      <c r="L9" s="9">
        <v>98.5</v>
      </c>
    </row>
    <row r="10" spans="2:12" s="6" customFormat="1" ht="16.5" customHeight="1">
      <c r="B10" s="7"/>
      <c r="C10" s="19"/>
      <c r="D10" s="7"/>
      <c r="E10" s="7"/>
      <c r="G10" s="8"/>
      <c r="H10" s="20"/>
      <c r="I10" s="10"/>
      <c r="J10" s="20"/>
      <c r="K10" s="11"/>
      <c r="L10" s="9"/>
    </row>
    <row r="11" spans="2:12" s="21" customFormat="1" ht="16.5" customHeight="1">
      <c r="B11" s="37" t="s">
        <v>13</v>
      </c>
      <c r="C11" s="23"/>
      <c r="D11" s="31" t="s">
        <v>14</v>
      </c>
      <c r="E11" s="31"/>
      <c r="G11" s="13">
        <v>612</v>
      </c>
      <c r="H11" s="20">
        <f aca="true" t="shared" si="0" ref="H11:H33">G11/$G$7*100</f>
        <v>5.348715259570006</v>
      </c>
      <c r="I11" s="16">
        <v>10</v>
      </c>
      <c r="J11" s="20">
        <v>4.2</v>
      </c>
      <c r="K11" s="16">
        <v>897</v>
      </c>
      <c r="L11" s="24">
        <v>5.8</v>
      </c>
    </row>
    <row r="12" spans="2:12" s="21" customFormat="1" ht="16.5" customHeight="1">
      <c r="B12" s="37"/>
      <c r="C12" s="23"/>
      <c r="D12" s="31" t="s">
        <v>15</v>
      </c>
      <c r="E12" s="31"/>
      <c r="G12" s="13">
        <v>24</v>
      </c>
      <c r="H12" s="20">
        <f t="shared" si="0"/>
        <v>0.2097535395909806</v>
      </c>
      <c r="I12" s="16" t="s">
        <v>53</v>
      </c>
      <c r="J12" s="16" t="s">
        <v>53</v>
      </c>
      <c r="K12" s="16">
        <v>27</v>
      </c>
      <c r="L12" s="24">
        <f aca="true" t="shared" si="1" ref="L12:L49">K12/$K$7*100</f>
        <v>0.17602190494817133</v>
      </c>
    </row>
    <row r="13" spans="2:12" s="21" customFormat="1" ht="16.5" customHeight="1">
      <c r="B13" s="37"/>
      <c r="C13" s="23"/>
      <c r="D13" s="31" t="s">
        <v>16</v>
      </c>
      <c r="E13" s="31"/>
      <c r="G13" s="13">
        <v>74</v>
      </c>
      <c r="H13" s="20">
        <f t="shared" si="0"/>
        <v>0.6467400804055236</v>
      </c>
      <c r="I13" s="16">
        <v>1</v>
      </c>
      <c r="J13" s="20">
        <f>I13/$I$7*100</f>
        <v>0.423728813559322</v>
      </c>
      <c r="K13" s="16">
        <v>105</v>
      </c>
      <c r="L13" s="24">
        <f t="shared" si="1"/>
        <v>0.6845296303539996</v>
      </c>
    </row>
    <row r="14" spans="2:12" s="21" customFormat="1" ht="16.5" customHeight="1">
      <c r="B14" s="37"/>
      <c r="C14" s="23"/>
      <c r="D14" s="31" t="s">
        <v>17</v>
      </c>
      <c r="E14" s="31"/>
      <c r="G14" s="13">
        <v>13</v>
      </c>
      <c r="H14" s="20">
        <f t="shared" si="0"/>
        <v>0.11361650061178115</v>
      </c>
      <c r="I14" s="16" t="s">
        <v>53</v>
      </c>
      <c r="J14" s="16" t="s">
        <v>53</v>
      </c>
      <c r="K14" s="16">
        <v>16</v>
      </c>
      <c r="L14" s="24">
        <f t="shared" si="1"/>
        <v>0.10430927700632375</v>
      </c>
    </row>
    <row r="15" spans="2:12" s="21" customFormat="1" ht="16.5" customHeight="1">
      <c r="B15" s="37"/>
      <c r="C15" s="23"/>
      <c r="D15" s="31" t="s">
        <v>18</v>
      </c>
      <c r="E15" s="31"/>
      <c r="G15" s="13">
        <v>3</v>
      </c>
      <c r="H15" s="20">
        <f t="shared" si="0"/>
        <v>0.026219192448872573</v>
      </c>
      <c r="I15" s="16" t="s">
        <v>53</v>
      </c>
      <c r="J15" s="16" t="s">
        <v>53</v>
      </c>
      <c r="K15" s="16">
        <v>4</v>
      </c>
      <c r="L15" s="24">
        <f t="shared" si="1"/>
        <v>0.026077319251580938</v>
      </c>
    </row>
    <row r="16" spans="2:12" s="21" customFormat="1" ht="16.5" customHeight="1">
      <c r="B16" s="37"/>
      <c r="C16" s="23"/>
      <c r="D16" s="31" t="s">
        <v>19</v>
      </c>
      <c r="E16" s="31"/>
      <c r="G16" s="13">
        <v>464</v>
      </c>
      <c r="H16" s="20">
        <v>4.1</v>
      </c>
      <c r="I16" s="16">
        <v>57</v>
      </c>
      <c r="J16" s="20">
        <v>24.2</v>
      </c>
      <c r="K16" s="16">
        <v>684</v>
      </c>
      <c r="L16" s="24">
        <f t="shared" si="1"/>
        <v>4.459221592020341</v>
      </c>
    </row>
    <row r="17" spans="2:12" s="21" customFormat="1" ht="16.5" customHeight="1">
      <c r="B17" s="37"/>
      <c r="C17" s="23"/>
      <c r="D17" s="31" t="s">
        <v>20</v>
      </c>
      <c r="E17" s="31"/>
      <c r="G17" s="13">
        <v>142</v>
      </c>
      <c r="H17" s="20">
        <f t="shared" si="0"/>
        <v>1.241041775913302</v>
      </c>
      <c r="I17" s="16">
        <v>2</v>
      </c>
      <c r="J17" s="20">
        <v>0.8</v>
      </c>
      <c r="K17" s="16">
        <v>163</v>
      </c>
      <c r="L17" s="24">
        <f t="shared" si="1"/>
        <v>1.0626507595019232</v>
      </c>
    </row>
    <row r="18" spans="2:12" s="21" customFormat="1" ht="16.5" customHeight="1">
      <c r="B18" s="37"/>
      <c r="C18" s="23"/>
      <c r="D18" s="31" t="s">
        <v>21</v>
      </c>
      <c r="E18" s="31"/>
      <c r="G18" s="13">
        <v>444</v>
      </c>
      <c r="H18" s="20">
        <f t="shared" si="0"/>
        <v>3.880440482433141</v>
      </c>
      <c r="I18" s="16">
        <v>3</v>
      </c>
      <c r="J18" s="20">
        <v>1.3</v>
      </c>
      <c r="K18" s="16">
        <v>543</v>
      </c>
      <c r="L18" s="24">
        <f t="shared" si="1"/>
        <v>3.539996088402112</v>
      </c>
    </row>
    <row r="19" spans="2:12" s="21" customFormat="1" ht="16.5" customHeight="1">
      <c r="B19" s="37"/>
      <c r="C19" s="23"/>
      <c r="D19" s="31" t="s">
        <v>22</v>
      </c>
      <c r="E19" s="31"/>
      <c r="G19" s="13">
        <v>74</v>
      </c>
      <c r="H19" s="20">
        <f t="shared" si="0"/>
        <v>0.6467400804055236</v>
      </c>
      <c r="I19" s="16" t="s">
        <v>53</v>
      </c>
      <c r="J19" s="16" t="s">
        <v>53</v>
      </c>
      <c r="K19" s="16">
        <v>98</v>
      </c>
      <c r="L19" s="24">
        <f t="shared" si="1"/>
        <v>0.638894321663733</v>
      </c>
    </row>
    <row r="20" spans="2:12" s="21" customFormat="1" ht="16.5" customHeight="1">
      <c r="B20" s="37"/>
      <c r="C20" s="23"/>
      <c r="D20" s="31" t="s">
        <v>23</v>
      </c>
      <c r="E20" s="31"/>
      <c r="G20" s="13">
        <v>115</v>
      </c>
      <c r="H20" s="20">
        <f t="shared" si="0"/>
        <v>1.0050690438734486</v>
      </c>
      <c r="I20" s="16">
        <v>5</v>
      </c>
      <c r="J20" s="20">
        <v>2.1</v>
      </c>
      <c r="K20" s="16">
        <v>143</v>
      </c>
      <c r="L20" s="24">
        <f t="shared" si="1"/>
        <v>0.9322641632440185</v>
      </c>
    </row>
    <row r="21" spans="2:12" s="21" customFormat="1" ht="16.5" customHeight="1">
      <c r="B21" s="37"/>
      <c r="C21" s="23"/>
      <c r="D21" s="31" t="s">
        <v>24</v>
      </c>
      <c r="E21" s="31"/>
      <c r="G21" s="13">
        <v>78</v>
      </c>
      <c r="H21" s="20">
        <f t="shared" si="0"/>
        <v>0.6816990036706869</v>
      </c>
      <c r="I21" s="16">
        <v>8</v>
      </c>
      <c r="J21" s="20">
        <v>3.4</v>
      </c>
      <c r="K21" s="16">
        <v>121</v>
      </c>
      <c r="L21" s="24">
        <f t="shared" si="1"/>
        <v>0.7888389073603234</v>
      </c>
    </row>
    <row r="22" spans="2:12" s="21" customFormat="1" ht="16.5" customHeight="1">
      <c r="B22" s="37"/>
      <c r="C22" s="23"/>
      <c r="D22" s="31" t="s">
        <v>25</v>
      </c>
      <c r="E22" s="31"/>
      <c r="G22" s="13">
        <v>7</v>
      </c>
      <c r="H22" s="20">
        <f t="shared" si="0"/>
        <v>0.06117811571403601</v>
      </c>
      <c r="I22" s="16">
        <v>1</v>
      </c>
      <c r="J22" s="20">
        <v>0.4</v>
      </c>
      <c r="K22" s="16">
        <v>8</v>
      </c>
      <c r="L22" s="24">
        <f t="shared" si="1"/>
        <v>0.052154638503161876</v>
      </c>
    </row>
    <row r="23" spans="2:12" s="21" customFormat="1" ht="16.5" customHeight="1">
      <c r="B23" s="37"/>
      <c r="C23" s="23"/>
      <c r="D23" s="31" t="s">
        <v>26</v>
      </c>
      <c r="E23" s="31"/>
      <c r="G23" s="13">
        <v>167</v>
      </c>
      <c r="H23" s="20">
        <f t="shared" si="0"/>
        <v>1.4595350463205732</v>
      </c>
      <c r="I23" s="16">
        <v>4</v>
      </c>
      <c r="J23" s="20">
        <v>1.7</v>
      </c>
      <c r="K23" s="16">
        <v>239</v>
      </c>
      <c r="L23" s="24">
        <f t="shared" si="1"/>
        <v>1.558119825281961</v>
      </c>
    </row>
    <row r="24" spans="2:12" s="21" customFormat="1" ht="16.5" customHeight="1">
      <c r="B24" s="37"/>
      <c r="C24" s="23"/>
      <c r="D24" s="31" t="s">
        <v>27</v>
      </c>
      <c r="E24" s="31"/>
      <c r="G24" s="13">
        <v>91</v>
      </c>
      <c r="H24" s="20">
        <f t="shared" si="0"/>
        <v>0.7953155042824681</v>
      </c>
      <c r="I24" s="16">
        <v>1</v>
      </c>
      <c r="J24" s="20">
        <v>0.4</v>
      </c>
      <c r="K24" s="16">
        <v>105</v>
      </c>
      <c r="L24" s="24">
        <f t="shared" si="1"/>
        <v>0.6845296303539996</v>
      </c>
    </row>
    <row r="25" spans="2:12" s="21" customFormat="1" ht="16.5" customHeight="1">
      <c r="B25" s="37"/>
      <c r="C25" s="23"/>
      <c r="D25" s="31" t="s">
        <v>28</v>
      </c>
      <c r="E25" s="31"/>
      <c r="G25" s="13">
        <v>973</v>
      </c>
      <c r="H25" s="20">
        <f t="shared" si="0"/>
        <v>8.503758084251006</v>
      </c>
      <c r="I25" s="16">
        <v>15</v>
      </c>
      <c r="J25" s="20">
        <v>6.4</v>
      </c>
      <c r="K25" s="16">
        <v>1354</v>
      </c>
      <c r="L25" s="24">
        <f t="shared" si="1"/>
        <v>8.827172566660147</v>
      </c>
    </row>
    <row r="26" spans="2:12" s="21" customFormat="1" ht="16.5" customHeight="1">
      <c r="B26" s="37"/>
      <c r="C26" s="23"/>
      <c r="D26" s="31" t="s">
        <v>29</v>
      </c>
      <c r="E26" s="31"/>
      <c r="G26" s="13">
        <v>984</v>
      </c>
      <c r="H26" s="20">
        <f t="shared" si="0"/>
        <v>8.599895123230205</v>
      </c>
      <c r="I26" s="16">
        <v>9</v>
      </c>
      <c r="J26" s="20">
        <v>3.8</v>
      </c>
      <c r="K26" s="16">
        <v>1170</v>
      </c>
      <c r="L26" s="24">
        <f t="shared" si="1"/>
        <v>7.627615881087424</v>
      </c>
    </row>
    <row r="27" spans="2:12" s="21" customFormat="1" ht="16.5" customHeight="1">
      <c r="B27" s="37"/>
      <c r="C27" s="23"/>
      <c r="D27" s="31" t="s">
        <v>30</v>
      </c>
      <c r="E27" s="31"/>
      <c r="G27" s="13">
        <v>186</v>
      </c>
      <c r="H27" s="20">
        <f t="shared" si="0"/>
        <v>1.6255899318300997</v>
      </c>
      <c r="I27" s="16">
        <v>5</v>
      </c>
      <c r="J27" s="20">
        <v>2.1</v>
      </c>
      <c r="K27" s="16">
        <v>186</v>
      </c>
      <c r="L27" s="24">
        <f t="shared" si="1"/>
        <v>1.2125953451985134</v>
      </c>
    </row>
    <row r="28" spans="2:12" s="21" customFormat="1" ht="16.5" customHeight="1">
      <c r="B28" s="37"/>
      <c r="C28" s="23"/>
      <c r="D28" s="31" t="s">
        <v>31</v>
      </c>
      <c r="E28" s="31"/>
      <c r="G28" s="13">
        <v>81</v>
      </c>
      <c r="H28" s="20">
        <f t="shared" si="0"/>
        <v>0.7079181961195595</v>
      </c>
      <c r="I28" s="16">
        <v>2</v>
      </c>
      <c r="J28" s="20">
        <v>0.8</v>
      </c>
      <c r="K28" s="16">
        <v>81</v>
      </c>
      <c r="L28" s="24">
        <f t="shared" si="1"/>
        <v>0.528065714844514</v>
      </c>
    </row>
    <row r="29" spans="2:12" s="21" customFormat="1" ht="16.5" customHeight="1">
      <c r="B29" s="37"/>
      <c r="C29" s="23"/>
      <c r="D29" s="31" t="s">
        <v>32</v>
      </c>
      <c r="E29" s="31"/>
      <c r="G29" s="13">
        <v>32</v>
      </c>
      <c r="H29" s="20">
        <f t="shared" si="0"/>
        <v>0.27967138612130743</v>
      </c>
      <c r="I29" s="16" t="s">
        <v>53</v>
      </c>
      <c r="J29" s="20" t="s">
        <v>53</v>
      </c>
      <c r="K29" s="16">
        <v>32</v>
      </c>
      <c r="L29" s="24">
        <f t="shared" si="1"/>
        <v>0.2086185540126475</v>
      </c>
    </row>
    <row r="30" spans="2:12" s="21" customFormat="1" ht="16.5" customHeight="1">
      <c r="B30" s="37"/>
      <c r="C30" s="23"/>
      <c r="D30" s="31" t="s">
        <v>33</v>
      </c>
      <c r="E30" s="31"/>
      <c r="G30" s="13">
        <v>507</v>
      </c>
      <c r="H30" s="20">
        <f t="shared" si="0"/>
        <v>4.431043523859465</v>
      </c>
      <c r="I30" s="16">
        <v>3</v>
      </c>
      <c r="J30" s="20">
        <v>1.3</v>
      </c>
      <c r="K30" s="16">
        <v>679</v>
      </c>
      <c r="L30" s="24">
        <f t="shared" si="1"/>
        <v>4.426624942955864</v>
      </c>
    </row>
    <row r="31" spans="2:12" s="21" customFormat="1" ht="16.5" customHeight="1">
      <c r="B31" s="37"/>
      <c r="C31" s="23"/>
      <c r="D31" s="31" t="s">
        <v>34</v>
      </c>
      <c r="E31" s="31"/>
      <c r="G31" s="13">
        <v>48</v>
      </c>
      <c r="H31" s="20">
        <f t="shared" si="0"/>
        <v>0.4195070791819612</v>
      </c>
      <c r="I31" s="16" t="s">
        <v>53</v>
      </c>
      <c r="J31" s="16" t="s">
        <v>53</v>
      </c>
      <c r="K31" s="16">
        <v>62</v>
      </c>
      <c r="L31" s="24">
        <f t="shared" si="1"/>
        <v>0.4041984483995046</v>
      </c>
    </row>
    <row r="32" spans="2:12" s="21" customFormat="1" ht="16.5" customHeight="1">
      <c r="B32" s="37"/>
      <c r="C32" s="23"/>
      <c r="D32" s="31" t="s">
        <v>35</v>
      </c>
      <c r="E32" s="31"/>
      <c r="G32" s="13">
        <v>1289</v>
      </c>
      <c r="H32" s="20">
        <v>11.3</v>
      </c>
      <c r="I32" s="16">
        <v>13</v>
      </c>
      <c r="J32" s="20">
        <v>5.5</v>
      </c>
      <c r="K32" s="16">
        <v>1762</v>
      </c>
      <c r="L32" s="24">
        <f t="shared" si="1"/>
        <v>11.487059130321404</v>
      </c>
    </row>
    <row r="33" spans="2:12" s="21" customFormat="1" ht="16.5" customHeight="1">
      <c r="B33" s="37"/>
      <c r="C33" s="23"/>
      <c r="D33" s="31" t="s">
        <v>36</v>
      </c>
      <c r="E33" s="31"/>
      <c r="G33" s="13">
        <v>4</v>
      </c>
      <c r="H33" s="20">
        <f t="shared" si="0"/>
        <v>0.03495892326516343</v>
      </c>
      <c r="I33" s="16" t="s">
        <v>53</v>
      </c>
      <c r="J33" s="20" t="s">
        <v>53</v>
      </c>
      <c r="K33" s="16">
        <v>4</v>
      </c>
      <c r="L33" s="24">
        <f t="shared" si="1"/>
        <v>0.026077319251580938</v>
      </c>
    </row>
    <row r="34" spans="2:12" s="21" customFormat="1" ht="16.5" customHeight="1">
      <c r="B34" s="37"/>
      <c r="C34" s="23"/>
      <c r="D34" s="31" t="s">
        <v>37</v>
      </c>
      <c r="E34" s="31"/>
      <c r="G34" s="13">
        <v>3</v>
      </c>
      <c r="H34" s="20">
        <f>G34/$G$7*100</f>
        <v>0.026219192448872573</v>
      </c>
      <c r="I34" s="16" t="s">
        <v>53</v>
      </c>
      <c r="J34" s="20" t="s">
        <v>53</v>
      </c>
      <c r="K34" s="16">
        <v>4</v>
      </c>
      <c r="L34" s="24">
        <f t="shared" si="1"/>
        <v>0.026077319251580938</v>
      </c>
    </row>
    <row r="35" spans="2:12" s="21" customFormat="1" ht="16.5" customHeight="1">
      <c r="B35" s="37"/>
      <c r="C35" s="23"/>
      <c r="D35" s="31" t="s">
        <v>38</v>
      </c>
      <c r="E35" s="31"/>
      <c r="G35" s="13">
        <v>1</v>
      </c>
      <c r="H35" s="20">
        <f>G35/$G$7*100</f>
        <v>0.008739730816290857</v>
      </c>
      <c r="I35" s="16" t="s">
        <v>53</v>
      </c>
      <c r="J35" s="20" t="s">
        <v>53</v>
      </c>
      <c r="K35" s="16">
        <v>1</v>
      </c>
      <c r="L35" s="24">
        <f t="shared" si="1"/>
        <v>0.0065193298128952346</v>
      </c>
    </row>
    <row r="36" spans="2:12" s="21" customFormat="1" ht="16.5" customHeight="1">
      <c r="B36" s="37"/>
      <c r="C36" s="23"/>
      <c r="D36" s="31" t="s">
        <v>39</v>
      </c>
      <c r="E36" s="31"/>
      <c r="G36" s="13">
        <v>6</v>
      </c>
      <c r="H36" s="20">
        <f aca="true" t="shared" si="2" ref="H36:H47">G36/$G$7*100</f>
        <v>0.05243838489774515</v>
      </c>
      <c r="I36" s="16" t="s">
        <v>53</v>
      </c>
      <c r="J36" s="20" t="s">
        <v>53</v>
      </c>
      <c r="K36" s="16">
        <v>6</v>
      </c>
      <c r="L36" s="24">
        <f t="shared" si="1"/>
        <v>0.03911597887737141</v>
      </c>
    </row>
    <row r="37" spans="2:12" s="21" customFormat="1" ht="16.5" customHeight="1">
      <c r="B37" s="37"/>
      <c r="C37" s="23"/>
      <c r="D37" s="31" t="s">
        <v>40</v>
      </c>
      <c r="E37" s="31"/>
      <c r="G37" s="13">
        <v>9</v>
      </c>
      <c r="H37" s="20">
        <f t="shared" si="2"/>
        <v>0.07865757734661773</v>
      </c>
      <c r="I37" s="16" t="s">
        <v>53</v>
      </c>
      <c r="J37" s="20" t="s">
        <v>53</v>
      </c>
      <c r="K37" s="16">
        <v>10</v>
      </c>
      <c r="L37" s="24">
        <f t="shared" si="1"/>
        <v>0.06519329812895235</v>
      </c>
    </row>
    <row r="38" spans="2:12" s="21" customFormat="1" ht="16.5" customHeight="1">
      <c r="B38" s="37"/>
      <c r="C38" s="23"/>
      <c r="D38" s="31" t="s">
        <v>41</v>
      </c>
      <c r="E38" s="31"/>
      <c r="G38" s="13">
        <v>44</v>
      </c>
      <c r="H38" s="20">
        <f t="shared" si="2"/>
        <v>0.38454815591679775</v>
      </c>
      <c r="I38" s="16">
        <v>22</v>
      </c>
      <c r="J38" s="20">
        <v>9.3</v>
      </c>
      <c r="K38" s="16">
        <v>47</v>
      </c>
      <c r="L38" s="24">
        <f t="shared" si="1"/>
        <v>0.30640850120607604</v>
      </c>
    </row>
    <row r="39" spans="2:12" s="21" customFormat="1" ht="16.5" customHeight="1">
      <c r="B39" s="37"/>
      <c r="C39" s="23"/>
      <c r="D39" s="31" t="s">
        <v>42</v>
      </c>
      <c r="E39" s="31"/>
      <c r="G39" s="13">
        <v>17</v>
      </c>
      <c r="H39" s="20">
        <f t="shared" si="2"/>
        <v>0.1485754238769446</v>
      </c>
      <c r="I39" s="16" t="s">
        <v>53</v>
      </c>
      <c r="J39" s="20" t="s">
        <v>53</v>
      </c>
      <c r="K39" s="16">
        <v>30</v>
      </c>
      <c r="L39" s="24">
        <f t="shared" si="1"/>
        <v>0.19557989438685705</v>
      </c>
    </row>
    <row r="40" spans="2:12" s="21" customFormat="1" ht="16.5" customHeight="1">
      <c r="B40" s="37"/>
      <c r="C40" s="23"/>
      <c r="D40" s="31" t="s">
        <v>43</v>
      </c>
      <c r="E40" s="31"/>
      <c r="G40" s="13">
        <v>4526</v>
      </c>
      <c r="H40" s="20">
        <v>39.6</v>
      </c>
      <c r="I40" s="16">
        <v>70</v>
      </c>
      <c r="J40" s="20">
        <v>29.7</v>
      </c>
      <c r="K40" s="16">
        <v>6282</v>
      </c>
      <c r="L40" s="24">
        <v>41</v>
      </c>
    </row>
    <row r="41" spans="2:12" s="21" customFormat="1" ht="16.5" customHeight="1">
      <c r="B41" s="37"/>
      <c r="C41" s="23"/>
      <c r="D41" s="12"/>
      <c r="E41" s="12" t="s">
        <v>44</v>
      </c>
      <c r="G41" s="13">
        <v>410</v>
      </c>
      <c r="H41" s="20">
        <f t="shared" si="2"/>
        <v>3.583289634679252</v>
      </c>
      <c r="I41" s="16">
        <v>9</v>
      </c>
      <c r="J41" s="20">
        <v>3.8</v>
      </c>
      <c r="K41" s="16">
        <v>537</v>
      </c>
      <c r="L41" s="24">
        <f t="shared" si="1"/>
        <v>3.500880109524741</v>
      </c>
    </row>
    <row r="42" spans="2:12" s="21" customFormat="1" ht="16.5" customHeight="1">
      <c r="B42" s="37"/>
      <c r="C42" s="23"/>
      <c r="D42" s="12"/>
      <c r="E42" s="12" t="s">
        <v>45</v>
      </c>
      <c r="G42" s="13">
        <v>801</v>
      </c>
      <c r="H42" s="20">
        <f t="shared" si="2"/>
        <v>7.000524383848977</v>
      </c>
      <c r="I42" s="16">
        <v>26</v>
      </c>
      <c r="J42" s="20">
        <v>11</v>
      </c>
      <c r="K42" s="16">
        <v>1140</v>
      </c>
      <c r="L42" s="24">
        <f t="shared" si="1"/>
        <v>7.432035986700567</v>
      </c>
    </row>
    <row r="43" spans="2:12" s="21" customFormat="1" ht="16.5" customHeight="1">
      <c r="B43" s="37"/>
      <c r="C43" s="23"/>
      <c r="D43" s="12"/>
      <c r="E43" s="12" t="s">
        <v>46</v>
      </c>
      <c r="G43" s="13">
        <v>2064</v>
      </c>
      <c r="H43" s="20">
        <f t="shared" si="2"/>
        <v>18.038804404824333</v>
      </c>
      <c r="I43" s="16">
        <v>20</v>
      </c>
      <c r="J43" s="20">
        <v>8.5</v>
      </c>
      <c r="K43" s="16">
        <v>3021</v>
      </c>
      <c r="L43" s="24">
        <f t="shared" si="1"/>
        <v>19.694895364756505</v>
      </c>
    </row>
    <row r="44" spans="2:12" s="21" customFormat="1" ht="16.5" customHeight="1">
      <c r="B44" s="37"/>
      <c r="C44" s="23"/>
      <c r="D44" s="12"/>
      <c r="E44" s="12" t="s">
        <v>47</v>
      </c>
      <c r="G44" s="13">
        <v>518</v>
      </c>
      <c r="H44" s="20">
        <f t="shared" si="2"/>
        <v>4.527180562838665</v>
      </c>
      <c r="I44" s="16">
        <v>3</v>
      </c>
      <c r="J44" s="20">
        <v>1.3</v>
      </c>
      <c r="K44" s="16">
        <v>647</v>
      </c>
      <c r="L44" s="24">
        <f t="shared" si="1"/>
        <v>4.218006388943216</v>
      </c>
    </row>
    <row r="45" spans="2:12" s="21" customFormat="1" ht="16.5" customHeight="1">
      <c r="B45" s="37"/>
      <c r="C45" s="23"/>
      <c r="D45" s="12"/>
      <c r="E45" s="12" t="s">
        <v>48</v>
      </c>
      <c r="G45" s="13">
        <v>245</v>
      </c>
      <c r="H45" s="20">
        <f t="shared" si="2"/>
        <v>2.1412340499912603</v>
      </c>
      <c r="I45" s="16">
        <v>5</v>
      </c>
      <c r="J45" s="20">
        <v>2.1</v>
      </c>
      <c r="K45" s="16">
        <v>353</v>
      </c>
      <c r="L45" s="24">
        <f t="shared" si="1"/>
        <v>2.301323423952018</v>
      </c>
    </row>
    <row r="46" spans="2:12" s="21" customFormat="1" ht="16.5" customHeight="1">
      <c r="B46" s="37"/>
      <c r="C46" s="23"/>
      <c r="D46" s="12"/>
      <c r="E46" s="12" t="s">
        <v>49</v>
      </c>
      <c r="G46" s="13">
        <v>488</v>
      </c>
      <c r="H46" s="20">
        <f t="shared" si="2"/>
        <v>4.264988638349939</v>
      </c>
      <c r="I46" s="16">
        <v>7</v>
      </c>
      <c r="J46" s="20">
        <v>3</v>
      </c>
      <c r="K46" s="16">
        <v>584</v>
      </c>
      <c r="L46" s="24">
        <f t="shared" si="1"/>
        <v>3.807288610730817</v>
      </c>
    </row>
    <row r="47" spans="2:12" s="21" customFormat="1" ht="16.5" customHeight="1">
      <c r="B47" s="37"/>
      <c r="C47" s="25"/>
      <c r="D47" s="31" t="s">
        <v>50</v>
      </c>
      <c r="E47" s="31"/>
      <c r="G47" s="13">
        <v>192</v>
      </c>
      <c r="H47" s="20">
        <f t="shared" si="2"/>
        <v>1.6780283167278447</v>
      </c>
      <c r="I47" s="16">
        <v>2</v>
      </c>
      <c r="J47" s="20">
        <f>I47/$I$7*100</f>
        <v>0.847457627118644</v>
      </c>
      <c r="K47" s="16">
        <v>244</v>
      </c>
      <c r="L47" s="24">
        <f t="shared" si="1"/>
        <v>1.590716474346437</v>
      </c>
    </row>
    <row r="48" spans="2:12" ht="16.5" customHeight="1">
      <c r="B48" s="22"/>
      <c r="C48" s="26"/>
      <c r="D48" s="12"/>
      <c r="E48" s="12"/>
      <c r="G48" s="13"/>
      <c r="H48" s="20"/>
      <c r="I48" s="16"/>
      <c r="J48" s="20"/>
      <c r="K48" s="16"/>
      <c r="L48" s="9"/>
    </row>
    <row r="49" spans="2:12" s="6" customFormat="1" ht="16.5" customHeight="1">
      <c r="B49" s="32" t="s">
        <v>51</v>
      </c>
      <c r="C49" s="32"/>
      <c r="D49" s="32"/>
      <c r="E49" s="32"/>
      <c r="G49" s="8">
        <v>232</v>
      </c>
      <c r="H49" s="18">
        <f>G49/$G$7*100</f>
        <v>2.027617549379479</v>
      </c>
      <c r="I49" s="27">
        <v>3</v>
      </c>
      <c r="J49" s="18">
        <f>I49/$I$7*100</f>
        <v>1.2711864406779663</v>
      </c>
      <c r="K49" s="27">
        <v>232</v>
      </c>
      <c r="L49" s="9">
        <f t="shared" si="1"/>
        <v>1.5124845165916943</v>
      </c>
    </row>
    <row r="50" ht="4.5" customHeight="1" thickBot="1">
      <c r="G50" s="28"/>
    </row>
    <row r="51" spans="1:12" ht="13.5">
      <c r="A51" s="29" t="s">
        <v>52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39">
    <mergeCell ref="B49:E49"/>
    <mergeCell ref="D37:E37"/>
    <mergeCell ref="D38:E38"/>
    <mergeCell ref="D39:E39"/>
    <mergeCell ref="D40:E40"/>
    <mergeCell ref="K4:L4"/>
    <mergeCell ref="B7:E7"/>
    <mergeCell ref="D11:E11"/>
    <mergeCell ref="A4:F5"/>
    <mergeCell ref="G4:H4"/>
    <mergeCell ref="I4:J4"/>
    <mergeCell ref="B11:B47"/>
    <mergeCell ref="D47:E47"/>
    <mergeCell ref="D12:E12"/>
    <mergeCell ref="D13:E13"/>
    <mergeCell ref="D14:E14"/>
    <mergeCell ref="D15:E15"/>
    <mergeCell ref="D16:E16"/>
    <mergeCell ref="D17:E17"/>
    <mergeCell ref="D24:E24"/>
    <mergeCell ref="D25:E25"/>
    <mergeCell ref="D18:E18"/>
    <mergeCell ref="D19:E19"/>
    <mergeCell ref="D20:E20"/>
    <mergeCell ref="D21:E21"/>
    <mergeCell ref="D36:E36"/>
    <mergeCell ref="D9:E9"/>
    <mergeCell ref="D32:E32"/>
    <mergeCell ref="D33:E33"/>
    <mergeCell ref="D34:E34"/>
    <mergeCell ref="D35:E35"/>
    <mergeCell ref="D28:E28"/>
    <mergeCell ref="D29:E29"/>
    <mergeCell ref="D22:E22"/>
    <mergeCell ref="D23:E23"/>
    <mergeCell ref="D30:E30"/>
    <mergeCell ref="D31:E31"/>
    <mergeCell ref="D26:E26"/>
    <mergeCell ref="D27:E2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2009-09-18T07:02:38Z</cp:lastPrinted>
  <dcterms:created xsi:type="dcterms:W3CDTF">2001-04-24T02:04:18Z</dcterms:created>
  <dcterms:modified xsi:type="dcterms:W3CDTF">2009-11-05T02:00:34Z</dcterms:modified>
  <cp:category/>
  <cp:version/>
  <cp:contentType/>
  <cp:contentStatus/>
</cp:coreProperties>
</file>