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6" sheetId="1" r:id="rId1"/>
  </sheets>
  <definedNames/>
  <calcPr fullCalcOnLoad="1"/>
</workbook>
</file>

<file path=xl/sharedStrings.xml><?xml version="1.0" encoding="utf-8"?>
<sst xmlns="http://schemas.openxmlformats.org/spreadsheetml/2006/main" count="426" uniqueCount="43">
  <si>
    <t>　単位：人、％</t>
  </si>
  <si>
    <t>区分</t>
  </si>
  <si>
    <t>卒業者総数</t>
  </si>
  <si>
    <t>Ａ</t>
  </si>
  <si>
    <t>大学等進学者</t>
  </si>
  <si>
    <t>Ｂ</t>
  </si>
  <si>
    <t>専修学校</t>
  </si>
  <si>
    <t>Ｃ</t>
  </si>
  <si>
    <t>就職者</t>
  </si>
  <si>
    <t>死亡・不詳</t>
  </si>
  <si>
    <t>（専門課程）進学者</t>
  </si>
  <si>
    <t>(一般課程)等入学者</t>
  </si>
  <si>
    <t>計</t>
  </si>
  <si>
    <t>男</t>
  </si>
  <si>
    <t>女</t>
  </si>
  <si>
    <t>総計</t>
  </si>
  <si>
    <t>-</t>
  </si>
  <si>
    <t>公立</t>
  </si>
  <si>
    <t>私立</t>
  </si>
  <si>
    <t>岐阜地域</t>
  </si>
  <si>
    <t>大垣地域</t>
  </si>
  <si>
    <t>揖斐地域</t>
  </si>
  <si>
    <t xml:space="preserve"> -</t>
  </si>
  <si>
    <t>中濃地域</t>
  </si>
  <si>
    <t>郡上地域</t>
  </si>
  <si>
    <t>可茂地域</t>
  </si>
  <si>
    <t>東濃西部地域</t>
  </si>
  <si>
    <t>益田地域</t>
  </si>
  <si>
    <t>飛騨地域</t>
  </si>
  <si>
    <t>　資料：県統計調査課「学校基本調査」</t>
  </si>
  <si>
    <t>-</t>
  </si>
  <si>
    <t>左記Ａのうち就
職している者
（再掲）</t>
  </si>
  <si>
    <t>左記Ｂのうち就
職している者
（再掲）</t>
  </si>
  <si>
    <t>左記Ｃのうち就
職している者
（再掲）</t>
  </si>
  <si>
    <t>無業者</t>
  </si>
  <si>
    <t xml:space="preserve">   220．高 等 学 校 卒  業 後 の 状 況</t>
  </si>
  <si>
    <t>（１）卒 業 者 の 進  路 別 状 況</t>
  </si>
  <si>
    <t>-</t>
  </si>
  <si>
    <t>-</t>
  </si>
  <si>
    <t>-</t>
  </si>
  <si>
    <t>-</t>
  </si>
  <si>
    <r>
      <t>中津川</t>
    </r>
    <r>
      <rPr>
        <sz val="4"/>
        <rFont val="ＭＳ ゴシック"/>
        <family val="3"/>
      </rPr>
      <t>・</t>
    </r>
    <r>
      <rPr>
        <sz val="6"/>
        <rFont val="ＭＳ ゴシック"/>
        <family val="3"/>
      </rPr>
      <t>恵那地域</t>
    </r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</si>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</sst>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6.5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ゴシック"/>
      <family val="3"/>
    </font>
    <font>
      <sz val="4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0" fontId="0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76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58" fontId="3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0" fontId="13" fillId="0" borderId="0" xfId="0" applyFont="1" applyFill="1" applyAlignment="1">
      <alignment horizontal="distributed"/>
    </xf>
    <xf numFmtId="0" fontId="9" fillId="0" borderId="0" xfId="0" applyFont="1" applyFill="1" applyAlignment="1">
      <alignment horizontal="distributed"/>
    </xf>
    <xf numFmtId="0" fontId="8" fillId="0" borderId="0" xfId="0" applyFont="1" applyFill="1" applyAlignment="1">
      <alignment horizontal="distributed"/>
    </xf>
    <xf numFmtId="0" fontId="4" fillId="0" borderId="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/>
    </xf>
    <xf numFmtId="0" fontId="6" fillId="0" borderId="9" xfId="0" applyFont="1" applyFill="1" applyBorder="1" applyAlignment="1">
      <alignment horizontal="distributed" vertical="center" wrapText="1"/>
    </xf>
    <xf numFmtId="0" fontId="6" fillId="0" borderId="8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76" fontId="9" fillId="0" borderId="5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80" fontId="9" fillId="0" borderId="0" xfId="0" applyNumberFormat="1" applyFont="1" applyFill="1" applyBorder="1" applyAlignment="1">
      <alignment horizontal="right"/>
    </xf>
    <xf numFmtId="176" fontId="3" fillId="0" borderId="5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2"/>
  <sheetViews>
    <sheetView tabSelected="1" zoomScale="120" zoomScaleNormal="120" zoomScaleSheetLayoutView="100" workbookViewId="0" topLeftCell="S28">
      <selection activeCell="AA44" sqref="AA44"/>
    </sheetView>
  </sheetViews>
  <sheetFormatPr defaultColWidth="9.00390625" defaultRowHeight="13.5"/>
  <cols>
    <col min="1" max="1" width="0.5" style="1" customWidth="1"/>
    <col min="2" max="2" width="1.25" style="1" customWidth="1"/>
    <col min="3" max="3" width="10.625" style="1" customWidth="1"/>
    <col min="4" max="4" width="0.5" style="1" customWidth="1"/>
    <col min="5" max="7" width="5.625" style="1" customWidth="1"/>
    <col min="8" max="8" width="1.875" style="1" customWidth="1"/>
    <col min="9" max="9" width="4.00390625" style="1" customWidth="1"/>
    <col min="10" max="11" width="5.625" style="1" customWidth="1"/>
    <col min="12" max="12" width="1.875" style="1" customWidth="1"/>
    <col min="13" max="13" width="4.00390625" style="1" customWidth="1"/>
    <col min="14" max="15" width="5.625" style="1" customWidth="1"/>
    <col min="16" max="16" width="1.875" style="1" customWidth="1"/>
    <col min="17" max="17" width="4.00390625" style="1" customWidth="1"/>
    <col min="18" max="22" width="5.625" style="1" customWidth="1"/>
    <col min="23" max="37" width="6.625" style="1" customWidth="1"/>
    <col min="38" max="16384" width="9.00390625" style="1" customWidth="1"/>
  </cols>
  <sheetData>
    <row r="1" ht="17.25">
      <c r="R1" s="2" t="s">
        <v>35</v>
      </c>
    </row>
    <row r="2" ht="18" customHeight="1">
      <c r="S2" s="3" t="s">
        <v>36</v>
      </c>
    </row>
    <row r="3" spans="1:37" ht="14.25" thickBot="1">
      <c r="A3" s="4" t="s">
        <v>0</v>
      </c>
      <c r="AJ3" s="21">
        <v>34455</v>
      </c>
      <c r="AK3" s="22"/>
    </row>
    <row r="4" spans="1:37" ht="16.5" customHeight="1" thickTop="1">
      <c r="A4" s="26" t="s">
        <v>1</v>
      </c>
      <c r="B4" s="26"/>
      <c r="C4" s="26"/>
      <c r="D4" s="26"/>
      <c r="E4" s="34" t="s">
        <v>2</v>
      </c>
      <c r="F4" s="26"/>
      <c r="G4" s="26"/>
      <c r="H4" s="34" t="s">
        <v>3</v>
      </c>
      <c r="I4" s="26" t="s">
        <v>4</v>
      </c>
      <c r="J4" s="26"/>
      <c r="K4" s="36"/>
      <c r="L4" s="34" t="s">
        <v>5</v>
      </c>
      <c r="M4" s="26" t="s">
        <v>6</v>
      </c>
      <c r="N4" s="26"/>
      <c r="O4" s="26"/>
      <c r="P4" s="34" t="s">
        <v>7</v>
      </c>
      <c r="Q4" s="26" t="s">
        <v>6</v>
      </c>
      <c r="R4" s="26"/>
      <c r="S4" s="26"/>
      <c r="T4" s="34" t="s">
        <v>8</v>
      </c>
      <c r="U4" s="26"/>
      <c r="V4" s="36"/>
      <c r="W4" s="26" t="s">
        <v>34</v>
      </c>
      <c r="X4" s="26"/>
      <c r="Y4" s="26"/>
      <c r="Z4" s="34" t="s">
        <v>9</v>
      </c>
      <c r="AA4" s="26"/>
      <c r="AB4" s="26"/>
      <c r="AC4" s="30" t="s">
        <v>31</v>
      </c>
      <c r="AD4" s="31"/>
      <c r="AE4" s="31"/>
      <c r="AF4" s="30" t="s">
        <v>32</v>
      </c>
      <c r="AG4" s="31"/>
      <c r="AH4" s="31"/>
      <c r="AI4" s="30" t="s">
        <v>33</v>
      </c>
      <c r="AJ4" s="31"/>
      <c r="AK4" s="31"/>
    </row>
    <row r="5" spans="1:37" ht="16.5" customHeight="1">
      <c r="A5" s="27"/>
      <c r="B5" s="27"/>
      <c r="C5" s="27"/>
      <c r="D5" s="27"/>
      <c r="E5" s="35"/>
      <c r="F5" s="28"/>
      <c r="G5" s="28"/>
      <c r="H5" s="35"/>
      <c r="I5" s="40"/>
      <c r="J5" s="40"/>
      <c r="K5" s="41"/>
      <c r="L5" s="35"/>
      <c r="M5" s="38" t="s">
        <v>10</v>
      </c>
      <c r="N5" s="38"/>
      <c r="O5" s="38"/>
      <c r="P5" s="35"/>
      <c r="Q5" s="39" t="s">
        <v>11</v>
      </c>
      <c r="R5" s="39"/>
      <c r="S5" s="39"/>
      <c r="T5" s="35"/>
      <c r="U5" s="28"/>
      <c r="V5" s="37"/>
      <c r="W5" s="28"/>
      <c r="X5" s="28"/>
      <c r="Y5" s="28"/>
      <c r="Z5" s="35"/>
      <c r="AA5" s="28"/>
      <c r="AB5" s="28"/>
      <c r="AC5" s="32"/>
      <c r="AD5" s="33"/>
      <c r="AE5" s="33"/>
      <c r="AF5" s="32"/>
      <c r="AG5" s="33"/>
      <c r="AH5" s="33"/>
      <c r="AI5" s="32"/>
      <c r="AJ5" s="33"/>
      <c r="AK5" s="33"/>
    </row>
    <row r="6" spans="1:37" ht="16.5" customHeight="1">
      <c r="A6" s="28"/>
      <c r="B6" s="28"/>
      <c r="C6" s="28"/>
      <c r="D6" s="28"/>
      <c r="E6" s="6" t="s">
        <v>12</v>
      </c>
      <c r="F6" s="6" t="s">
        <v>13</v>
      </c>
      <c r="G6" s="6" t="s">
        <v>14</v>
      </c>
      <c r="H6" s="35" t="s">
        <v>12</v>
      </c>
      <c r="I6" s="28"/>
      <c r="J6" s="6" t="s">
        <v>13</v>
      </c>
      <c r="K6" s="6" t="s">
        <v>14</v>
      </c>
      <c r="L6" s="35" t="s">
        <v>12</v>
      </c>
      <c r="M6" s="28"/>
      <c r="N6" s="6" t="s">
        <v>13</v>
      </c>
      <c r="O6" s="6" t="s">
        <v>14</v>
      </c>
      <c r="P6" s="35" t="s">
        <v>12</v>
      </c>
      <c r="Q6" s="28"/>
      <c r="R6" s="6" t="s">
        <v>13</v>
      </c>
      <c r="S6" s="6" t="s">
        <v>14</v>
      </c>
      <c r="T6" s="6" t="s">
        <v>12</v>
      </c>
      <c r="U6" s="6" t="s">
        <v>13</v>
      </c>
      <c r="V6" s="8" t="s">
        <v>14</v>
      </c>
      <c r="W6" s="7" t="s">
        <v>12</v>
      </c>
      <c r="X6" s="6" t="s">
        <v>13</v>
      </c>
      <c r="Y6" s="6" t="s">
        <v>14</v>
      </c>
      <c r="Z6" s="6" t="s">
        <v>12</v>
      </c>
      <c r="AA6" s="6" t="s">
        <v>13</v>
      </c>
      <c r="AB6" s="6" t="s">
        <v>14</v>
      </c>
      <c r="AC6" s="6" t="s">
        <v>12</v>
      </c>
      <c r="AD6" s="6" t="s">
        <v>13</v>
      </c>
      <c r="AE6" s="6" t="s">
        <v>14</v>
      </c>
      <c r="AF6" s="6" t="s">
        <v>12</v>
      </c>
      <c r="AG6" s="6" t="s">
        <v>13</v>
      </c>
      <c r="AH6" s="6" t="s">
        <v>14</v>
      </c>
      <c r="AI6" s="6" t="s">
        <v>12</v>
      </c>
      <c r="AJ6" s="6" t="s">
        <v>13</v>
      </c>
      <c r="AK6" s="9" t="s">
        <v>14</v>
      </c>
    </row>
    <row r="7" spans="1:37" ht="5.25" customHeight="1">
      <c r="A7" s="5"/>
      <c r="B7" s="5"/>
      <c r="C7" s="5"/>
      <c r="D7" s="5"/>
      <c r="E7" s="10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2:37" s="11" customFormat="1" ht="15.75" customHeight="1">
      <c r="B8" s="24" t="s">
        <v>15</v>
      </c>
      <c r="C8" s="24"/>
      <c r="E8" s="42">
        <f aca="true" t="shared" si="0" ref="E8:H10">SUM(E12,E16,E20,E24,E28,E32,E36,E40,E44,E48)</f>
        <v>29634</v>
      </c>
      <c r="F8" s="17">
        <f t="shared" si="0"/>
        <v>14770</v>
      </c>
      <c r="G8" s="17">
        <f t="shared" si="0"/>
        <v>14864</v>
      </c>
      <c r="H8" s="18">
        <f t="shared" si="0"/>
        <v>11962</v>
      </c>
      <c r="I8" s="19"/>
      <c r="J8" s="17">
        <f aca="true" t="shared" si="1" ref="J8:K10">SUM(J12,J16,J20,J24,J28,J32,J36,J40,J44,J48)</f>
        <v>5063</v>
      </c>
      <c r="K8" s="17">
        <f t="shared" si="1"/>
        <v>6899</v>
      </c>
      <c r="L8" s="20">
        <f>SUM(N8:O8)</f>
        <v>4492</v>
      </c>
      <c r="M8" s="43"/>
      <c r="N8" s="17">
        <f aca="true" t="shared" si="2" ref="N8:P10">SUM(N12,N16,N20,N24,N28,N32,N36,N40,N44,N48)</f>
        <v>2360</v>
      </c>
      <c r="O8" s="17">
        <f t="shared" si="2"/>
        <v>2132</v>
      </c>
      <c r="P8" s="18">
        <f t="shared" si="2"/>
        <v>2288</v>
      </c>
      <c r="Q8" s="19"/>
      <c r="R8" s="17">
        <f aca="true" t="shared" si="3" ref="R8:S10">SUM(R12,R16,R20,R24,R28,R32,R36,R40,R44,R48)</f>
        <v>1777</v>
      </c>
      <c r="S8" s="17">
        <f t="shared" si="3"/>
        <v>511</v>
      </c>
      <c r="T8" s="17">
        <f aca="true" t="shared" si="4" ref="T8:AK8">SUM(T12,T16,T20,T24,T28,T32,T36,T40,T44,T48)</f>
        <v>10136</v>
      </c>
      <c r="U8" s="17">
        <f t="shared" si="4"/>
        <v>5204</v>
      </c>
      <c r="V8" s="17">
        <f t="shared" si="4"/>
        <v>4932</v>
      </c>
      <c r="W8" s="44">
        <f t="shared" si="4"/>
        <v>746</v>
      </c>
      <c r="X8" s="17">
        <f t="shared" si="4"/>
        <v>359</v>
      </c>
      <c r="Y8" s="17">
        <f t="shared" si="4"/>
        <v>387</v>
      </c>
      <c r="Z8" s="17">
        <f t="shared" si="4"/>
        <v>10</v>
      </c>
      <c r="AA8" s="17">
        <f t="shared" si="4"/>
        <v>7</v>
      </c>
      <c r="AB8" s="17">
        <f t="shared" si="4"/>
        <v>3</v>
      </c>
      <c r="AC8" s="17">
        <f t="shared" si="4"/>
        <v>36</v>
      </c>
      <c r="AD8" s="17">
        <f t="shared" si="4"/>
        <v>17</v>
      </c>
      <c r="AE8" s="17">
        <f t="shared" si="4"/>
        <v>19</v>
      </c>
      <c r="AF8" s="17">
        <f t="shared" si="4"/>
        <v>44</v>
      </c>
      <c r="AG8" s="17">
        <f>SUM(AG9:AG10)</f>
        <v>16</v>
      </c>
      <c r="AH8" s="17">
        <f>SUM(AH12,AH16,AH20,AH24,AI28,AH32,AH36,AH40,AH44,AH48)</f>
        <v>28</v>
      </c>
      <c r="AI8" s="17">
        <f>SUM(AI9:AI10)</f>
        <v>34</v>
      </c>
      <c r="AJ8" s="17">
        <f t="shared" si="4"/>
        <v>1</v>
      </c>
      <c r="AK8" s="17">
        <f t="shared" si="4"/>
        <v>33</v>
      </c>
    </row>
    <row r="9" spans="2:37" s="12" customFormat="1" ht="15.75" customHeight="1">
      <c r="B9" s="13"/>
      <c r="C9" s="13" t="s">
        <v>17</v>
      </c>
      <c r="E9" s="45">
        <f t="shared" si="0"/>
        <v>23602</v>
      </c>
      <c r="F9" s="46">
        <f t="shared" si="0"/>
        <v>12023</v>
      </c>
      <c r="G9" s="46">
        <f t="shared" si="0"/>
        <v>11579</v>
      </c>
      <c r="H9" s="20">
        <f t="shared" si="0"/>
        <v>10248</v>
      </c>
      <c r="I9" s="43"/>
      <c r="J9" s="46">
        <f t="shared" si="1"/>
        <v>4495</v>
      </c>
      <c r="K9" s="46">
        <f t="shared" si="1"/>
        <v>5753</v>
      </c>
      <c r="L9" s="20">
        <f>SUM(N9:O9)</f>
        <v>3291</v>
      </c>
      <c r="M9" s="43"/>
      <c r="N9" s="46">
        <f t="shared" si="2"/>
        <v>1665</v>
      </c>
      <c r="O9" s="46">
        <f t="shared" si="2"/>
        <v>1626</v>
      </c>
      <c r="P9" s="20">
        <f t="shared" si="2"/>
        <v>1830</v>
      </c>
      <c r="Q9" s="43"/>
      <c r="R9" s="46">
        <f t="shared" si="3"/>
        <v>1471</v>
      </c>
      <c r="S9" s="46">
        <f t="shared" si="3"/>
        <v>359</v>
      </c>
      <c r="T9" s="46">
        <f aca="true" t="shared" si="5" ref="T9:AK9">SUM(T13,T17,T21,T25,T29,T33,T37,T41,T45,T49)</f>
        <v>7754</v>
      </c>
      <c r="U9" s="46">
        <f t="shared" si="5"/>
        <v>4117</v>
      </c>
      <c r="V9" s="46">
        <f t="shared" si="5"/>
        <v>3637</v>
      </c>
      <c r="W9" s="46">
        <f t="shared" si="5"/>
        <v>479</v>
      </c>
      <c r="X9" s="46">
        <f t="shared" si="5"/>
        <v>275</v>
      </c>
      <c r="Y9" s="46">
        <f t="shared" si="5"/>
        <v>204</v>
      </c>
      <c r="Z9" s="46" t="s">
        <v>30</v>
      </c>
      <c r="AA9" s="46" t="s">
        <v>30</v>
      </c>
      <c r="AB9" s="46" t="s">
        <v>30</v>
      </c>
      <c r="AC9" s="46">
        <f t="shared" si="5"/>
        <v>33</v>
      </c>
      <c r="AD9" s="46">
        <f t="shared" si="5"/>
        <v>17</v>
      </c>
      <c r="AE9" s="46">
        <f t="shared" si="5"/>
        <v>16</v>
      </c>
      <c r="AF9" s="46">
        <f t="shared" si="5"/>
        <v>37</v>
      </c>
      <c r="AG9" s="46">
        <f t="shared" si="5"/>
        <v>16</v>
      </c>
      <c r="AH9" s="46">
        <f>SUM(AH13,AH17,AH21,AH25,AI29,AH33,AH37,AH41,AH45,AH49)</f>
        <v>21</v>
      </c>
      <c r="AI9" s="46">
        <f>SUM(AI13,AI17,AI21,AI25,AI29,AI33,AI37,AI41,AI45,AI49)</f>
        <v>34</v>
      </c>
      <c r="AJ9" s="46">
        <f t="shared" si="5"/>
        <v>1</v>
      </c>
      <c r="AK9" s="46">
        <f t="shared" si="5"/>
        <v>33</v>
      </c>
    </row>
    <row r="10" spans="2:37" s="12" customFormat="1" ht="15.75" customHeight="1">
      <c r="B10" s="13"/>
      <c r="C10" s="13" t="s">
        <v>18</v>
      </c>
      <c r="E10" s="45">
        <f t="shared" si="0"/>
        <v>6032</v>
      </c>
      <c r="F10" s="46">
        <f t="shared" si="0"/>
        <v>2747</v>
      </c>
      <c r="G10" s="46">
        <f t="shared" si="0"/>
        <v>3285</v>
      </c>
      <c r="H10" s="20">
        <f t="shared" si="0"/>
        <v>1714</v>
      </c>
      <c r="I10" s="43"/>
      <c r="J10" s="46">
        <f t="shared" si="1"/>
        <v>568</v>
      </c>
      <c r="K10" s="46">
        <f t="shared" si="1"/>
        <v>1146</v>
      </c>
      <c r="L10" s="20">
        <f>SUM(N10:O10)</f>
        <v>1201</v>
      </c>
      <c r="M10" s="43"/>
      <c r="N10" s="46">
        <f t="shared" si="2"/>
        <v>695</v>
      </c>
      <c r="O10" s="46">
        <f t="shared" si="2"/>
        <v>506</v>
      </c>
      <c r="P10" s="20">
        <f t="shared" si="2"/>
        <v>458</v>
      </c>
      <c r="Q10" s="43"/>
      <c r="R10" s="46">
        <f t="shared" si="3"/>
        <v>306</v>
      </c>
      <c r="S10" s="46">
        <f t="shared" si="3"/>
        <v>152</v>
      </c>
      <c r="T10" s="46">
        <f aca="true" t="shared" si="6" ref="T10:AH10">SUM(T14,T18,T22,T26,T30,T34,T38,T42,T46,T50)</f>
        <v>2382</v>
      </c>
      <c r="U10" s="46">
        <f t="shared" si="6"/>
        <v>1087</v>
      </c>
      <c r="V10" s="46">
        <f t="shared" si="6"/>
        <v>1295</v>
      </c>
      <c r="W10" s="46">
        <f t="shared" si="6"/>
        <v>267</v>
      </c>
      <c r="X10" s="46">
        <f t="shared" si="6"/>
        <v>84</v>
      </c>
      <c r="Y10" s="46">
        <f t="shared" si="6"/>
        <v>183</v>
      </c>
      <c r="Z10" s="46">
        <f t="shared" si="6"/>
        <v>10</v>
      </c>
      <c r="AA10" s="46">
        <f t="shared" si="6"/>
        <v>7</v>
      </c>
      <c r="AB10" s="46">
        <f t="shared" si="6"/>
        <v>3</v>
      </c>
      <c r="AC10" s="46">
        <f t="shared" si="6"/>
        <v>3</v>
      </c>
      <c r="AD10" s="46" t="s">
        <v>30</v>
      </c>
      <c r="AE10" s="46">
        <f t="shared" si="6"/>
        <v>3</v>
      </c>
      <c r="AF10" s="46">
        <f t="shared" si="6"/>
        <v>7</v>
      </c>
      <c r="AG10" s="46" t="s">
        <v>30</v>
      </c>
      <c r="AH10" s="46">
        <f t="shared" si="6"/>
        <v>7</v>
      </c>
      <c r="AI10" s="46" t="s">
        <v>30</v>
      </c>
      <c r="AJ10" s="46" t="s">
        <v>30</v>
      </c>
      <c r="AK10" s="46" t="s">
        <v>30</v>
      </c>
    </row>
    <row r="11" spans="2:37" ht="15.75" customHeight="1">
      <c r="B11" s="13"/>
      <c r="C11" s="13"/>
      <c r="E11" s="45"/>
      <c r="F11" s="47"/>
      <c r="G11" s="47"/>
      <c r="H11" s="48"/>
      <c r="I11" s="48"/>
      <c r="J11" s="47"/>
      <c r="K11" s="47"/>
      <c r="L11" s="48"/>
      <c r="M11" s="48"/>
      <c r="N11" s="47"/>
      <c r="O11" s="47"/>
      <c r="P11" s="48"/>
      <c r="Q11" s="48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</row>
    <row r="12" spans="2:37" s="11" customFormat="1" ht="15.75" customHeight="1">
      <c r="B12" s="24" t="s">
        <v>19</v>
      </c>
      <c r="C12" s="25"/>
      <c r="E12" s="42">
        <f>SUM(E13:E14)</f>
        <v>12103</v>
      </c>
      <c r="F12" s="17">
        <f>SUM(F13:F14)</f>
        <v>5993</v>
      </c>
      <c r="G12" s="17">
        <f>SUM(G13:G14)</f>
        <v>6110</v>
      </c>
      <c r="H12" s="49">
        <f>SUM(H13:H14)</f>
        <v>4975</v>
      </c>
      <c r="I12" s="19"/>
      <c r="J12" s="50">
        <f>SUM(J13:J14)</f>
        <v>2031</v>
      </c>
      <c r="K12" s="50">
        <f>SUM(K13:K14)</f>
        <v>2944</v>
      </c>
      <c r="L12" s="49">
        <f>SUM(L13:L14)</f>
        <v>1675</v>
      </c>
      <c r="M12" s="19"/>
      <c r="N12" s="50">
        <f>SUM(N13:N14)</f>
        <v>892</v>
      </c>
      <c r="O12" s="50">
        <f>SUM(O13:O14)</f>
        <v>783</v>
      </c>
      <c r="P12" s="49">
        <f>SUM(P13:P14)</f>
        <v>1026</v>
      </c>
      <c r="Q12" s="19"/>
      <c r="R12" s="50">
        <f>SUM(R13:R14)</f>
        <v>785</v>
      </c>
      <c r="S12" s="50">
        <f>SUM(S13:S14)</f>
        <v>241</v>
      </c>
      <c r="T12" s="50">
        <f aca="true" t="shared" si="7" ref="T12:Y12">SUM(T13:T14)</f>
        <v>4059</v>
      </c>
      <c r="U12" s="50">
        <f t="shared" si="7"/>
        <v>2128</v>
      </c>
      <c r="V12" s="50">
        <f t="shared" si="7"/>
        <v>1931</v>
      </c>
      <c r="W12" s="50">
        <f t="shared" si="7"/>
        <v>368</v>
      </c>
      <c r="X12" s="50">
        <f t="shared" si="7"/>
        <v>157</v>
      </c>
      <c r="Y12" s="50">
        <f t="shared" si="7"/>
        <v>211</v>
      </c>
      <c r="Z12" s="50" t="s">
        <v>39</v>
      </c>
      <c r="AA12" s="50" t="s">
        <v>39</v>
      </c>
      <c r="AB12" s="50" t="s">
        <v>39</v>
      </c>
      <c r="AC12" s="50">
        <f aca="true" t="shared" si="8" ref="AC12:AI12">SUM(AC13:AC14)</f>
        <v>9</v>
      </c>
      <c r="AD12" s="50">
        <f t="shared" si="8"/>
        <v>6</v>
      </c>
      <c r="AE12" s="50">
        <f t="shared" si="8"/>
        <v>3</v>
      </c>
      <c r="AF12" s="50">
        <f t="shared" si="8"/>
        <v>15</v>
      </c>
      <c r="AG12" s="50" t="s">
        <v>39</v>
      </c>
      <c r="AH12" s="50">
        <f t="shared" si="8"/>
        <v>15</v>
      </c>
      <c r="AI12" s="50">
        <f t="shared" si="8"/>
        <v>15</v>
      </c>
      <c r="AJ12" s="50" t="s">
        <v>39</v>
      </c>
      <c r="AK12" s="50">
        <f>SUM(AK13:AK14)</f>
        <v>15</v>
      </c>
    </row>
    <row r="13" spans="2:37" s="12" customFormat="1" ht="15.75" customHeight="1">
      <c r="B13" s="13"/>
      <c r="C13" s="13" t="s">
        <v>17</v>
      </c>
      <c r="E13" s="45">
        <f>SUM(F13:G13)</f>
        <v>8603</v>
      </c>
      <c r="F13" s="47">
        <v>4523</v>
      </c>
      <c r="G13" s="47">
        <v>4080</v>
      </c>
      <c r="H13" s="48">
        <f>SUM(J13:K13)</f>
        <v>4182</v>
      </c>
      <c r="I13" s="48"/>
      <c r="J13" s="47">
        <v>1853</v>
      </c>
      <c r="K13" s="47">
        <v>2329</v>
      </c>
      <c r="L13" s="48">
        <f>SUM(N13:O13)</f>
        <v>1030</v>
      </c>
      <c r="M13" s="48"/>
      <c r="N13" s="47">
        <v>550</v>
      </c>
      <c r="O13" s="47">
        <v>480</v>
      </c>
      <c r="P13" s="48">
        <f>SUM(R13:S13)</f>
        <v>806</v>
      </c>
      <c r="Q13" s="48"/>
      <c r="R13" s="47">
        <v>641</v>
      </c>
      <c r="S13" s="47">
        <v>165</v>
      </c>
      <c r="T13" s="47">
        <f>SUM(U13:V13)</f>
        <v>2395</v>
      </c>
      <c r="U13" s="47">
        <v>1371</v>
      </c>
      <c r="V13" s="47">
        <v>1024</v>
      </c>
      <c r="W13" s="47">
        <f>SUM(X13:Y13)</f>
        <v>190</v>
      </c>
      <c r="X13" s="47">
        <v>108</v>
      </c>
      <c r="Y13" s="47">
        <v>82</v>
      </c>
      <c r="Z13" s="47" t="s">
        <v>30</v>
      </c>
      <c r="AA13" s="47" t="s">
        <v>30</v>
      </c>
      <c r="AB13" s="47" t="s">
        <v>30</v>
      </c>
      <c r="AC13" s="47">
        <f>SUM(AD13:AE13)</f>
        <v>9</v>
      </c>
      <c r="AD13" s="47">
        <v>6</v>
      </c>
      <c r="AE13" s="47">
        <v>3</v>
      </c>
      <c r="AF13" s="47">
        <f>SUM(AG13:AH13)</f>
        <v>8</v>
      </c>
      <c r="AG13" s="47" t="s">
        <v>30</v>
      </c>
      <c r="AH13" s="47">
        <v>8</v>
      </c>
      <c r="AI13" s="47">
        <f>SUM(AJ13:AK13)</f>
        <v>15</v>
      </c>
      <c r="AJ13" s="47" t="s">
        <v>30</v>
      </c>
      <c r="AK13" s="47">
        <v>15</v>
      </c>
    </row>
    <row r="14" spans="2:37" s="12" customFormat="1" ht="15.75" customHeight="1">
      <c r="B14" s="13"/>
      <c r="C14" s="13" t="s">
        <v>18</v>
      </c>
      <c r="E14" s="45">
        <f aca="true" t="shared" si="9" ref="E14:E50">SUM(F14:G14)</f>
        <v>3500</v>
      </c>
      <c r="F14" s="47">
        <v>1470</v>
      </c>
      <c r="G14" s="47">
        <v>2030</v>
      </c>
      <c r="H14" s="48">
        <f aca="true" t="shared" si="10" ref="H14:H50">SUM(J14:K14)</f>
        <v>793</v>
      </c>
      <c r="I14" s="48"/>
      <c r="J14" s="47">
        <v>178</v>
      </c>
      <c r="K14" s="47">
        <v>615</v>
      </c>
      <c r="L14" s="48">
        <f aca="true" t="shared" si="11" ref="L14:L50">SUM(N14:O14)</f>
        <v>645</v>
      </c>
      <c r="M14" s="48"/>
      <c r="N14" s="47">
        <v>342</v>
      </c>
      <c r="O14" s="47">
        <v>303</v>
      </c>
      <c r="P14" s="48">
        <f aca="true" t="shared" si="12" ref="P14:P50">SUM(R14:S14)</f>
        <v>220</v>
      </c>
      <c r="Q14" s="48"/>
      <c r="R14" s="47">
        <v>144</v>
      </c>
      <c r="S14" s="47">
        <v>76</v>
      </c>
      <c r="T14" s="47">
        <f aca="true" t="shared" si="13" ref="T14:T50">SUM(U14:V14)</f>
        <v>1664</v>
      </c>
      <c r="U14" s="47">
        <v>757</v>
      </c>
      <c r="V14" s="47">
        <v>907</v>
      </c>
      <c r="W14" s="47">
        <f aca="true" t="shared" si="14" ref="W14:W50">SUM(X14:Y14)</f>
        <v>178</v>
      </c>
      <c r="X14" s="47">
        <v>49</v>
      </c>
      <c r="Y14" s="47">
        <v>129</v>
      </c>
      <c r="Z14" s="47" t="s">
        <v>30</v>
      </c>
      <c r="AA14" s="47" t="s">
        <v>30</v>
      </c>
      <c r="AB14" s="47" t="s">
        <v>30</v>
      </c>
      <c r="AC14" s="47" t="s">
        <v>30</v>
      </c>
      <c r="AD14" s="47" t="s">
        <v>30</v>
      </c>
      <c r="AE14" s="47" t="s">
        <v>30</v>
      </c>
      <c r="AF14" s="47">
        <f aca="true" t="shared" si="15" ref="AF14:AF49">SUM(AG14:AH14)</f>
        <v>7</v>
      </c>
      <c r="AG14" s="47" t="s">
        <v>30</v>
      </c>
      <c r="AH14" s="47">
        <v>7</v>
      </c>
      <c r="AI14" s="47" t="s">
        <v>30</v>
      </c>
      <c r="AJ14" s="47" t="s">
        <v>16</v>
      </c>
      <c r="AK14" s="47" t="s">
        <v>30</v>
      </c>
    </row>
    <row r="15" spans="2:37" ht="15.75" customHeight="1">
      <c r="B15" s="13"/>
      <c r="C15" s="13"/>
      <c r="E15" s="45">
        <f t="shared" si="9"/>
        <v>0</v>
      </c>
      <c r="F15" s="47"/>
      <c r="G15" s="47"/>
      <c r="H15" s="48">
        <f t="shared" si="10"/>
        <v>0</v>
      </c>
      <c r="I15" s="48"/>
      <c r="J15" s="47"/>
      <c r="K15" s="47"/>
      <c r="L15" s="48">
        <f t="shared" si="11"/>
        <v>0</v>
      </c>
      <c r="M15" s="48"/>
      <c r="N15" s="47"/>
      <c r="O15" s="47"/>
      <c r="P15" s="48">
        <f t="shared" si="12"/>
        <v>0</v>
      </c>
      <c r="Q15" s="48"/>
      <c r="R15" s="47"/>
      <c r="S15" s="47"/>
      <c r="T15" s="47">
        <f t="shared" si="13"/>
        <v>0</v>
      </c>
      <c r="U15" s="47"/>
      <c r="V15" s="47"/>
      <c r="W15" s="47">
        <f t="shared" si="14"/>
        <v>0</v>
      </c>
      <c r="X15" s="47"/>
      <c r="Y15" s="47"/>
      <c r="Z15" s="47"/>
      <c r="AA15" s="47"/>
      <c r="AB15" s="47"/>
      <c r="AC15" s="47">
        <f aca="true" t="shared" si="16" ref="AC15:AC50">SUM(AD15:AE15)</f>
        <v>0</v>
      </c>
      <c r="AD15" s="47"/>
      <c r="AE15" s="47"/>
      <c r="AF15" s="47">
        <f t="shared" si="15"/>
        <v>0</v>
      </c>
      <c r="AG15" s="47"/>
      <c r="AH15" s="47"/>
      <c r="AI15" s="47">
        <f aca="true" t="shared" si="17" ref="AI15:AI47">SUM(AJ15:AK15)</f>
        <v>0</v>
      </c>
      <c r="AJ15" s="47"/>
      <c r="AK15" s="47"/>
    </row>
    <row r="16" spans="2:37" s="11" customFormat="1" ht="15.75" customHeight="1">
      <c r="B16" s="24" t="s">
        <v>20</v>
      </c>
      <c r="C16" s="25"/>
      <c r="E16" s="42">
        <f t="shared" si="9"/>
        <v>4340</v>
      </c>
      <c r="F16" s="17">
        <f>SUM(F17:F18)</f>
        <v>2170</v>
      </c>
      <c r="G16" s="17">
        <f>SUM(G17:G18)</f>
        <v>2170</v>
      </c>
      <c r="H16" s="49">
        <f t="shared" si="10"/>
        <v>1972</v>
      </c>
      <c r="I16" s="49"/>
      <c r="J16" s="50">
        <f>SUM(J17:J18)</f>
        <v>896</v>
      </c>
      <c r="K16" s="50">
        <f>SUM(K17:K18)</f>
        <v>1076</v>
      </c>
      <c r="L16" s="49">
        <f t="shared" si="11"/>
        <v>636</v>
      </c>
      <c r="M16" s="49"/>
      <c r="N16" s="50">
        <f>SUM(N17:N18)</f>
        <v>321</v>
      </c>
      <c r="O16" s="50">
        <f>SUM(O17:O18)</f>
        <v>315</v>
      </c>
      <c r="P16" s="49">
        <f t="shared" si="12"/>
        <v>309</v>
      </c>
      <c r="Q16" s="49"/>
      <c r="R16" s="50">
        <f>SUM(R17:R18)</f>
        <v>267</v>
      </c>
      <c r="S16" s="50">
        <f>SUM(S17:S18)</f>
        <v>42</v>
      </c>
      <c r="T16" s="50">
        <f t="shared" si="13"/>
        <v>1337</v>
      </c>
      <c r="U16" s="50">
        <f>SUM(U17:U18)</f>
        <v>631</v>
      </c>
      <c r="V16" s="50">
        <f>SUM(V17:V18)</f>
        <v>706</v>
      </c>
      <c r="W16" s="50">
        <f t="shared" si="14"/>
        <v>86</v>
      </c>
      <c r="X16" s="50">
        <f>SUM(X17:X18)</f>
        <v>55</v>
      </c>
      <c r="Y16" s="50">
        <f>SUM(Y17:Y18)</f>
        <v>31</v>
      </c>
      <c r="Z16" s="50" t="s">
        <v>16</v>
      </c>
      <c r="AA16" s="50" t="s">
        <v>16</v>
      </c>
      <c r="AB16" s="50" t="s">
        <v>16</v>
      </c>
      <c r="AC16" s="50">
        <f t="shared" si="16"/>
        <v>3</v>
      </c>
      <c r="AD16" s="50">
        <f>SUM(AD17:AD18)</f>
        <v>3</v>
      </c>
      <c r="AE16" s="50" t="s">
        <v>40</v>
      </c>
      <c r="AF16" s="50">
        <f t="shared" si="15"/>
        <v>6</v>
      </c>
      <c r="AG16" s="50">
        <f>SUM(AG17:AG18)</f>
        <v>6</v>
      </c>
      <c r="AH16" s="50" t="s">
        <v>40</v>
      </c>
      <c r="AI16" s="50">
        <f t="shared" si="17"/>
        <v>1</v>
      </c>
      <c r="AJ16" s="50" t="s">
        <v>40</v>
      </c>
      <c r="AK16" s="50">
        <f>SUM(AK17:AK18)</f>
        <v>1</v>
      </c>
    </row>
    <row r="17" spans="2:37" s="12" customFormat="1" ht="15.75" customHeight="1">
      <c r="B17" s="13"/>
      <c r="C17" s="13" t="s">
        <v>17</v>
      </c>
      <c r="E17" s="45">
        <f t="shared" si="9"/>
        <v>3862</v>
      </c>
      <c r="F17" s="47">
        <v>1887</v>
      </c>
      <c r="G17" s="47">
        <v>1975</v>
      </c>
      <c r="H17" s="48">
        <f t="shared" si="10"/>
        <v>1777</v>
      </c>
      <c r="I17" s="48"/>
      <c r="J17" s="47">
        <v>784</v>
      </c>
      <c r="K17" s="47">
        <v>993</v>
      </c>
      <c r="L17" s="48">
        <f t="shared" si="11"/>
        <v>503</v>
      </c>
      <c r="M17" s="48"/>
      <c r="N17" s="47">
        <v>235</v>
      </c>
      <c r="O17" s="47">
        <v>268</v>
      </c>
      <c r="P17" s="48">
        <f>SUM(R17:S17)</f>
        <v>267</v>
      </c>
      <c r="Q17" s="48"/>
      <c r="R17" s="47">
        <v>230</v>
      </c>
      <c r="S17" s="47">
        <v>37</v>
      </c>
      <c r="T17" s="47">
        <f t="shared" si="13"/>
        <v>1238</v>
      </c>
      <c r="U17" s="47">
        <v>590</v>
      </c>
      <c r="V17" s="47">
        <v>648</v>
      </c>
      <c r="W17" s="47">
        <f t="shared" si="14"/>
        <v>77</v>
      </c>
      <c r="X17" s="47">
        <v>48</v>
      </c>
      <c r="Y17" s="47">
        <v>29</v>
      </c>
      <c r="Z17" s="47" t="s">
        <v>16</v>
      </c>
      <c r="AA17" s="47" t="s">
        <v>16</v>
      </c>
      <c r="AB17" s="47" t="s">
        <v>16</v>
      </c>
      <c r="AC17" s="47">
        <f t="shared" si="16"/>
        <v>3</v>
      </c>
      <c r="AD17" s="47">
        <v>3</v>
      </c>
      <c r="AE17" s="47" t="s">
        <v>30</v>
      </c>
      <c r="AF17" s="47">
        <f t="shared" si="15"/>
        <v>6</v>
      </c>
      <c r="AG17" s="47">
        <v>6</v>
      </c>
      <c r="AH17" s="47" t="s">
        <v>30</v>
      </c>
      <c r="AI17" s="47">
        <f t="shared" si="17"/>
        <v>1</v>
      </c>
      <c r="AJ17" s="47" t="s">
        <v>30</v>
      </c>
      <c r="AK17" s="47">
        <v>1</v>
      </c>
    </row>
    <row r="18" spans="2:37" s="12" customFormat="1" ht="15.75" customHeight="1">
      <c r="B18" s="13"/>
      <c r="C18" s="13" t="s">
        <v>18</v>
      </c>
      <c r="E18" s="45">
        <f t="shared" si="9"/>
        <v>478</v>
      </c>
      <c r="F18" s="47">
        <v>283</v>
      </c>
      <c r="G18" s="47">
        <v>195</v>
      </c>
      <c r="H18" s="48">
        <f t="shared" si="10"/>
        <v>195</v>
      </c>
      <c r="I18" s="48"/>
      <c r="J18" s="47">
        <v>112</v>
      </c>
      <c r="K18" s="47">
        <v>83</v>
      </c>
      <c r="L18" s="48">
        <v>113</v>
      </c>
      <c r="M18" s="48"/>
      <c r="N18" s="47">
        <v>86</v>
      </c>
      <c r="O18" s="47">
        <v>47</v>
      </c>
      <c r="P18" s="48">
        <f>SUM(R18:S18)</f>
        <v>42</v>
      </c>
      <c r="Q18" s="48"/>
      <c r="R18" s="47">
        <v>37</v>
      </c>
      <c r="S18" s="47">
        <v>5</v>
      </c>
      <c r="T18" s="47">
        <f t="shared" si="13"/>
        <v>99</v>
      </c>
      <c r="U18" s="47">
        <v>41</v>
      </c>
      <c r="V18" s="47">
        <v>58</v>
      </c>
      <c r="W18" s="47">
        <f t="shared" si="14"/>
        <v>9</v>
      </c>
      <c r="X18" s="47">
        <v>7</v>
      </c>
      <c r="Y18" s="47">
        <v>2</v>
      </c>
      <c r="Z18" s="47" t="s">
        <v>16</v>
      </c>
      <c r="AA18" s="47" t="s">
        <v>16</v>
      </c>
      <c r="AB18" s="47" t="s">
        <v>16</v>
      </c>
      <c r="AC18" s="47" t="s">
        <v>30</v>
      </c>
      <c r="AD18" s="47" t="s">
        <v>16</v>
      </c>
      <c r="AE18" s="47" t="s">
        <v>16</v>
      </c>
      <c r="AF18" s="47" t="s">
        <v>30</v>
      </c>
      <c r="AG18" s="47" t="s">
        <v>16</v>
      </c>
      <c r="AH18" s="47" t="s">
        <v>16</v>
      </c>
      <c r="AI18" s="47" t="s">
        <v>30</v>
      </c>
      <c r="AJ18" s="47" t="s">
        <v>16</v>
      </c>
      <c r="AK18" s="47" t="s">
        <v>16</v>
      </c>
    </row>
    <row r="19" spans="2:37" ht="15.75" customHeight="1">
      <c r="B19" s="13"/>
      <c r="C19" s="13"/>
      <c r="E19" s="45">
        <f t="shared" si="9"/>
        <v>0</v>
      </c>
      <c r="F19" s="47"/>
      <c r="G19" s="47"/>
      <c r="H19" s="48">
        <f t="shared" si="10"/>
        <v>0</v>
      </c>
      <c r="I19" s="48"/>
      <c r="J19" s="47"/>
      <c r="K19" s="47"/>
      <c r="L19" s="48">
        <f t="shared" si="11"/>
        <v>0</v>
      </c>
      <c r="M19" s="48"/>
      <c r="N19" s="47"/>
      <c r="O19" s="47"/>
      <c r="P19" s="48">
        <f t="shared" si="12"/>
        <v>0</v>
      </c>
      <c r="Q19" s="48"/>
      <c r="R19" s="47"/>
      <c r="S19" s="47"/>
      <c r="T19" s="47">
        <f t="shared" si="13"/>
        <v>0</v>
      </c>
      <c r="U19" s="47"/>
      <c r="V19" s="47"/>
      <c r="W19" s="47">
        <f t="shared" si="14"/>
        <v>0</v>
      </c>
      <c r="X19" s="47"/>
      <c r="Y19" s="47"/>
      <c r="Z19" s="47"/>
      <c r="AA19" s="47"/>
      <c r="AB19" s="47"/>
      <c r="AC19" s="47">
        <f t="shared" si="16"/>
        <v>0</v>
      </c>
      <c r="AD19" s="47"/>
      <c r="AE19" s="47"/>
      <c r="AF19" s="47">
        <f t="shared" si="15"/>
        <v>0</v>
      </c>
      <c r="AG19" s="47"/>
      <c r="AH19" s="47"/>
      <c r="AI19" s="47">
        <f t="shared" si="17"/>
        <v>0</v>
      </c>
      <c r="AJ19" s="47"/>
      <c r="AK19" s="47"/>
    </row>
    <row r="20" spans="2:37" s="11" customFormat="1" ht="15.75" customHeight="1">
      <c r="B20" s="24" t="s">
        <v>21</v>
      </c>
      <c r="C20" s="25"/>
      <c r="E20" s="42">
        <f t="shared" si="9"/>
        <v>735</v>
      </c>
      <c r="F20" s="17">
        <f>SUM(F21:F22)</f>
        <v>308</v>
      </c>
      <c r="G20" s="17">
        <f>SUM(G21:G22)</f>
        <v>427</v>
      </c>
      <c r="H20" s="49">
        <f t="shared" si="10"/>
        <v>312</v>
      </c>
      <c r="I20" s="49"/>
      <c r="J20" s="50">
        <f>SUM(J21:J22)</f>
        <v>111</v>
      </c>
      <c r="K20" s="50">
        <f>SUM(K21:K22)</f>
        <v>201</v>
      </c>
      <c r="L20" s="49">
        <f t="shared" si="11"/>
        <v>182</v>
      </c>
      <c r="M20" s="49"/>
      <c r="N20" s="50">
        <f>SUM(N21:N22)</f>
        <v>89</v>
      </c>
      <c r="O20" s="50">
        <f>SUM(O21:O22)</f>
        <v>93</v>
      </c>
      <c r="P20" s="49">
        <f t="shared" si="12"/>
        <v>57</v>
      </c>
      <c r="Q20" s="49"/>
      <c r="R20" s="50">
        <f>SUM(R21:R22)</f>
        <v>52</v>
      </c>
      <c r="S20" s="50">
        <f>SUM(S21:S22)</f>
        <v>5</v>
      </c>
      <c r="T20" s="50">
        <f t="shared" si="13"/>
        <v>164</v>
      </c>
      <c r="U20" s="50">
        <f>SUM(U21:U22)</f>
        <v>50</v>
      </c>
      <c r="V20" s="50">
        <f>SUM(V21:V22)</f>
        <v>114</v>
      </c>
      <c r="W20" s="50">
        <f t="shared" si="14"/>
        <v>20</v>
      </c>
      <c r="X20" s="50">
        <f>SUM(X21:X22)</f>
        <v>6</v>
      </c>
      <c r="Y20" s="50">
        <f>SUM(Y21:Y22)</f>
        <v>14</v>
      </c>
      <c r="Z20" s="50" t="s">
        <v>22</v>
      </c>
      <c r="AA20" s="50" t="s">
        <v>16</v>
      </c>
      <c r="AB20" s="50" t="s">
        <v>22</v>
      </c>
      <c r="AC20" s="50" t="s">
        <v>22</v>
      </c>
      <c r="AD20" s="50" t="s">
        <v>22</v>
      </c>
      <c r="AE20" s="50" t="s">
        <v>22</v>
      </c>
      <c r="AF20" s="50" t="s">
        <v>22</v>
      </c>
      <c r="AG20" s="50" t="s">
        <v>22</v>
      </c>
      <c r="AH20" s="50" t="s">
        <v>22</v>
      </c>
      <c r="AI20" s="50">
        <f t="shared" si="17"/>
        <v>3</v>
      </c>
      <c r="AJ20" s="50" t="s">
        <v>30</v>
      </c>
      <c r="AK20" s="50">
        <f>SUM(AK21:AK22)</f>
        <v>3</v>
      </c>
    </row>
    <row r="21" spans="2:37" s="12" customFormat="1" ht="15.75" customHeight="1">
      <c r="B21" s="13"/>
      <c r="C21" s="13" t="s">
        <v>17</v>
      </c>
      <c r="E21" s="45">
        <f t="shared" si="9"/>
        <v>735</v>
      </c>
      <c r="F21" s="47">
        <v>308</v>
      </c>
      <c r="G21" s="47">
        <v>427</v>
      </c>
      <c r="H21" s="48">
        <f t="shared" si="10"/>
        <v>312</v>
      </c>
      <c r="I21" s="48"/>
      <c r="J21" s="47">
        <v>111</v>
      </c>
      <c r="K21" s="47">
        <v>201</v>
      </c>
      <c r="L21" s="48">
        <f t="shared" si="11"/>
        <v>182</v>
      </c>
      <c r="M21" s="48"/>
      <c r="N21" s="47">
        <v>89</v>
      </c>
      <c r="O21" s="47">
        <v>93</v>
      </c>
      <c r="P21" s="48">
        <f t="shared" si="12"/>
        <v>57</v>
      </c>
      <c r="Q21" s="48"/>
      <c r="R21" s="47">
        <v>52</v>
      </c>
      <c r="S21" s="47">
        <v>5</v>
      </c>
      <c r="T21" s="47">
        <f t="shared" si="13"/>
        <v>164</v>
      </c>
      <c r="U21" s="47">
        <v>50</v>
      </c>
      <c r="V21" s="47">
        <v>114</v>
      </c>
      <c r="W21" s="47">
        <f t="shared" si="14"/>
        <v>20</v>
      </c>
      <c r="X21" s="47">
        <v>6</v>
      </c>
      <c r="Y21" s="47">
        <v>14</v>
      </c>
      <c r="Z21" s="47" t="s">
        <v>22</v>
      </c>
      <c r="AA21" s="47" t="s">
        <v>16</v>
      </c>
      <c r="AB21" s="47" t="s">
        <v>22</v>
      </c>
      <c r="AC21" s="47" t="s">
        <v>30</v>
      </c>
      <c r="AD21" s="47" t="s">
        <v>30</v>
      </c>
      <c r="AE21" s="47" t="s">
        <v>30</v>
      </c>
      <c r="AF21" s="47" t="s">
        <v>30</v>
      </c>
      <c r="AG21" s="47" t="s">
        <v>30</v>
      </c>
      <c r="AH21" s="47" t="s">
        <v>30</v>
      </c>
      <c r="AI21" s="47">
        <f t="shared" si="17"/>
        <v>3</v>
      </c>
      <c r="AJ21" s="47" t="s">
        <v>16</v>
      </c>
      <c r="AK21" s="47">
        <v>3</v>
      </c>
    </row>
    <row r="22" spans="2:37" s="12" customFormat="1" ht="15.75" customHeight="1">
      <c r="B22" s="13"/>
      <c r="C22" s="13" t="s">
        <v>18</v>
      </c>
      <c r="E22" s="45" t="s">
        <v>30</v>
      </c>
      <c r="F22" s="47" t="s">
        <v>16</v>
      </c>
      <c r="G22" s="47" t="s">
        <v>16</v>
      </c>
      <c r="H22" s="48" t="s">
        <v>30</v>
      </c>
      <c r="I22" s="48"/>
      <c r="J22" s="47" t="s">
        <v>16</v>
      </c>
      <c r="K22" s="47" t="s">
        <v>16</v>
      </c>
      <c r="L22" s="48" t="s">
        <v>30</v>
      </c>
      <c r="M22" s="48"/>
      <c r="N22" s="47" t="s">
        <v>16</v>
      </c>
      <c r="O22" s="47" t="s">
        <v>16</v>
      </c>
      <c r="P22" s="48" t="s">
        <v>30</v>
      </c>
      <c r="Q22" s="48"/>
      <c r="R22" s="47" t="s">
        <v>16</v>
      </c>
      <c r="S22" s="47" t="s">
        <v>16</v>
      </c>
      <c r="T22" s="47" t="s">
        <v>30</v>
      </c>
      <c r="U22" s="47" t="s">
        <v>16</v>
      </c>
      <c r="V22" s="47" t="s">
        <v>16</v>
      </c>
      <c r="W22" s="47" t="s">
        <v>30</v>
      </c>
      <c r="X22" s="47" t="s">
        <v>16</v>
      </c>
      <c r="Y22" s="47" t="s">
        <v>16</v>
      </c>
      <c r="Z22" s="47" t="s">
        <v>16</v>
      </c>
      <c r="AA22" s="47" t="s">
        <v>16</v>
      </c>
      <c r="AB22" s="47" t="s">
        <v>16</v>
      </c>
      <c r="AC22" s="47" t="s">
        <v>30</v>
      </c>
      <c r="AD22" s="47" t="s">
        <v>30</v>
      </c>
      <c r="AE22" s="47" t="s">
        <v>30</v>
      </c>
      <c r="AF22" s="47" t="s">
        <v>30</v>
      </c>
      <c r="AG22" s="47" t="s">
        <v>30</v>
      </c>
      <c r="AH22" s="47" t="s">
        <v>30</v>
      </c>
      <c r="AI22" s="47" t="s">
        <v>30</v>
      </c>
      <c r="AJ22" s="47" t="s">
        <v>30</v>
      </c>
      <c r="AK22" s="47" t="s">
        <v>30</v>
      </c>
    </row>
    <row r="23" spans="2:37" ht="15.75" customHeight="1">
      <c r="B23" s="13"/>
      <c r="C23" s="13"/>
      <c r="E23" s="45">
        <f t="shared" si="9"/>
        <v>0</v>
      </c>
      <c r="F23" s="47"/>
      <c r="G23" s="47"/>
      <c r="H23" s="48">
        <f t="shared" si="10"/>
        <v>0</v>
      </c>
      <c r="I23" s="48"/>
      <c r="J23" s="47"/>
      <c r="K23" s="47"/>
      <c r="L23" s="48">
        <f t="shared" si="11"/>
        <v>0</v>
      </c>
      <c r="M23" s="48"/>
      <c r="N23" s="47"/>
      <c r="O23" s="47"/>
      <c r="P23" s="48">
        <f t="shared" si="12"/>
        <v>0</v>
      </c>
      <c r="Q23" s="48"/>
      <c r="R23" s="47"/>
      <c r="S23" s="47"/>
      <c r="T23" s="47">
        <f t="shared" si="13"/>
        <v>0</v>
      </c>
      <c r="U23" s="47"/>
      <c r="V23" s="47"/>
      <c r="W23" s="47">
        <f t="shared" si="14"/>
        <v>0</v>
      </c>
      <c r="X23" s="47"/>
      <c r="Y23" s="47"/>
      <c r="Z23" s="47"/>
      <c r="AA23" s="47"/>
      <c r="AB23" s="47"/>
      <c r="AC23" s="47">
        <f t="shared" si="16"/>
        <v>0</v>
      </c>
      <c r="AD23" s="47"/>
      <c r="AE23" s="47"/>
      <c r="AF23" s="47">
        <f t="shared" si="15"/>
        <v>0</v>
      </c>
      <c r="AG23" s="47"/>
      <c r="AH23" s="47"/>
      <c r="AI23" s="47">
        <f t="shared" si="17"/>
        <v>0</v>
      </c>
      <c r="AJ23" s="47"/>
      <c r="AK23" s="47"/>
    </row>
    <row r="24" spans="2:37" s="11" customFormat="1" ht="15.75" customHeight="1">
      <c r="B24" s="24" t="s">
        <v>23</v>
      </c>
      <c r="C24" s="25"/>
      <c r="E24" s="42">
        <f t="shared" si="9"/>
        <v>1456</v>
      </c>
      <c r="F24" s="17">
        <f>SUM(F25:F26)</f>
        <v>745</v>
      </c>
      <c r="G24" s="17">
        <f>SUM(G25:G26)</f>
        <v>711</v>
      </c>
      <c r="H24" s="49">
        <f t="shared" si="10"/>
        <v>661</v>
      </c>
      <c r="I24" s="49"/>
      <c r="J24" s="50">
        <f>SUM(J25:J26)</f>
        <v>292</v>
      </c>
      <c r="K24" s="50">
        <f>SUM(K25:K26)</f>
        <v>369</v>
      </c>
      <c r="L24" s="49">
        <f t="shared" si="11"/>
        <v>213</v>
      </c>
      <c r="M24" s="49"/>
      <c r="N24" s="50">
        <f>SUM(N25:N26)</f>
        <v>116</v>
      </c>
      <c r="O24" s="50">
        <f>SUM(O25:O26)</f>
        <v>97</v>
      </c>
      <c r="P24" s="49">
        <f t="shared" si="12"/>
        <v>90</v>
      </c>
      <c r="Q24" s="49"/>
      <c r="R24" s="50">
        <f>SUM(R25:R26)</f>
        <v>78</v>
      </c>
      <c r="S24" s="50">
        <f>SUM(S25:S26)</f>
        <v>12</v>
      </c>
      <c r="T24" s="50">
        <f t="shared" si="13"/>
        <v>475</v>
      </c>
      <c r="U24" s="50">
        <f>SUM(U25:U26)</f>
        <v>248</v>
      </c>
      <c r="V24" s="50">
        <f>SUM(V25:V26)</f>
        <v>227</v>
      </c>
      <c r="W24" s="50">
        <f t="shared" si="14"/>
        <v>17</v>
      </c>
      <c r="X24" s="50">
        <f>SUM(X25:X26)</f>
        <v>11</v>
      </c>
      <c r="Y24" s="50">
        <f>SUM(Y25:Y26)</f>
        <v>6</v>
      </c>
      <c r="Z24" s="50" t="s">
        <v>30</v>
      </c>
      <c r="AA24" s="50" t="s">
        <v>30</v>
      </c>
      <c r="AB24" s="50" t="s">
        <v>30</v>
      </c>
      <c r="AC24" s="50" t="s">
        <v>30</v>
      </c>
      <c r="AD24" s="50" t="s">
        <v>30</v>
      </c>
      <c r="AE24" s="50" t="s">
        <v>30</v>
      </c>
      <c r="AF24" s="50">
        <f t="shared" si="15"/>
        <v>1</v>
      </c>
      <c r="AG24" s="50" t="s">
        <v>30</v>
      </c>
      <c r="AH24" s="50">
        <f>SUM(AH25:AH26)</f>
        <v>1</v>
      </c>
      <c r="AI24" s="50">
        <f t="shared" si="17"/>
        <v>7</v>
      </c>
      <c r="AJ24" s="50" t="s">
        <v>30</v>
      </c>
      <c r="AK24" s="50">
        <f>SUM(AK25:AK26)</f>
        <v>7</v>
      </c>
    </row>
    <row r="25" spans="2:37" s="12" customFormat="1" ht="15.75" customHeight="1">
      <c r="B25" s="13"/>
      <c r="C25" s="13" t="s">
        <v>17</v>
      </c>
      <c r="E25" s="45">
        <f t="shared" si="9"/>
        <v>1456</v>
      </c>
      <c r="F25" s="47">
        <v>745</v>
      </c>
      <c r="G25" s="47">
        <v>711</v>
      </c>
      <c r="H25" s="48">
        <f t="shared" si="10"/>
        <v>661</v>
      </c>
      <c r="I25" s="48"/>
      <c r="J25" s="47">
        <v>292</v>
      </c>
      <c r="K25" s="47">
        <v>369</v>
      </c>
      <c r="L25" s="48">
        <f t="shared" si="11"/>
        <v>213</v>
      </c>
      <c r="M25" s="48"/>
      <c r="N25" s="47">
        <v>116</v>
      </c>
      <c r="O25" s="47">
        <v>97</v>
      </c>
      <c r="P25" s="48">
        <f t="shared" si="12"/>
        <v>90</v>
      </c>
      <c r="Q25" s="48"/>
      <c r="R25" s="47">
        <v>78</v>
      </c>
      <c r="S25" s="47">
        <v>12</v>
      </c>
      <c r="T25" s="47">
        <f t="shared" si="13"/>
        <v>475</v>
      </c>
      <c r="U25" s="47">
        <v>248</v>
      </c>
      <c r="V25" s="47">
        <v>227</v>
      </c>
      <c r="W25" s="47">
        <f t="shared" si="14"/>
        <v>17</v>
      </c>
      <c r="X25" s="47">
        <v>11</v>
      </c>
      <c r="Y25" s="47">
        <v>6</v>
      </c>
      <c r="Z25" s="47" t="s">
        <v>30</v>
      </c>
      <c r="AA25" s="47" t="s">
        <v>30</v>
      </c>
      <c r="AB25" s="47" t="s">
        <v>30</v>
      </c>
      <c r="AC25" s="47" t="s">
        <v>30</v>
      </c>
      <c r="AD25" s="47" t="s">
        <v>30</v>
      </c>
      <c r="AE25" s="47" t="s">
        <v>30</v>
      </c>
      <c r="AF25" s="47">
        <f t="shared" si="15"/>
        <v>1</v>
      </c>
      <c r="AG25" s="47" t="s">
        <v>30</v>
      </c>
      <c r="AH25" s="47">
        <v>1</v>
      </c>
      <c r="AI25" s="47">
        <f t="shared" si="17"/>
        <v>7</v>
      </c>
      <c r="AJ25" s="47" t="s">
        <v>16</v>
      </c>
      <c r="AK25" s="47">
        <v>7</v>
      </c>
    </row>
    <row r="26" spans="2:37" s="12" customFormat="1" ht="15.75" customHeight="1">
      <c r="B26" s="13"/>
      <c r="C26" s="13" t="s">
        <v>18</v>
      </c>
      <c r="E26" s="45" t="s">
        <v>30</v>
      </c>
      <c r="F26" s="47" t="s">
        <v>16</v>
      </c>
      <c r="G26" s="47" t="s">
        <v>16</v>
      </c>
      <c r="H26" s="48" t="s">
        <v>30</v>
      </c>
      <c r="I26" s="48"/>
      <c r="J26" s="47" t="s">
        <v>16</v>
      </c>
      <c r="K26" s="47" t="s">
        <v>16</v>
      </c>
      <c r="L26" s="48" t="s">
        <v>30</v>
      </c>
      <c r="M26" s="48"/>
      <c r="N26" s="47" t="s">
        <v>16</v>
      </c>
      <c r="O26" s="47" t="s">
        <v>16</v>
      </c>
      <c r="P26" s="48" t="s">
        <v>30</v>
      </c>
      <c r="Q26" s="48"/>
      <c r="R26" s="47" t="s">
        <v>16</v>
      </c>
      <c r="S26" s="47" t="s">
        <v>16</v>
      </c>
      <c r="T26" s="47" t="s">
        <v>30</v>
      </c>
      <c r="U26" s="47" t="s">
        <v>16</v>
      </c>
      <c r="V26" s="47" t="s">
        <v>16</v>
      </c>
      <c r="W26" s="47" t="s">
        <v>30</v>
      </c>
      <c r="X26" s="47" t="s">
        <v>16</v>
      </c>
      <c r="Y26" s="47" t="s">
        <v>16</v>
      </c>
      <c r="Z26" s="47" t="s">
        <v>16</v>
      </c>
      <c r="AA26" s="47" t="s">
        <v>16</v>
      </c>
      <c r="AB26" s="47" t="s">
        <v>16</v>
      </c>
      <c r="AC26" s="47" t="s">
        <v>16</v>
      </c>
      <c r="AD26" s="47" t="s">
        <v>16</v>
      </c>
      <c r="AE26" s="47" t="s">
        <v>16</v>
      </c>
      <c r="AF26" s="47" t="s">
        <v>16</v>
      </c>
      <c r="AG26" s="47" t="s">
        <v>16</v>
      </c>
      <c r="AH26" s="47" t="s">
        <v>16</v>
      </c>
      <c r="AI26" s="47" t="s">
        <v>16</v>
      </c>
      <c r="AJ26" s="47" t="s">
        <v>16</v>
      </c>
      <c r="AK26" s="47" t="s">
        <v>16</v>
      </c>
    </row>
    <row r="27" spans="2:37" ht="15.75" customHeight="1">
      <c r="B27" s="13"/>
      <c r="C27" s="13"/>
      <c r="E27" s="45">
        <f t="shared" si="9"/>
        <v>0</v>
      </c>
      <c r="F27" s="47"/>
      <c r="G27" s="47"/>
      <c r="H27" s="48">
        <f t="shared" si="10"/>
        <v>0</v>
      </c>
      <c r="I27" s="48"/>
      <c r="J27" s="47"/>
      <c r="K27" s="47"/>
      <c r="L27" s="48">
        <f t="shared" si="11"/>
        <v>0</v>
      </c>
      <c r="M27" s="48"/>
      <c r="N27" s="47"/>
      <c r="O27" s="47"/>
      <c r="P27" s="48">
        <f t="shared" si="12"/>
        <v>0</v>
      </c>
      <c r="Q27" s="48"/>
      <c r="R27" s="47"/>
      <c r="S27" s="47"/>
      <c r="T27" s="47">
        <f t="shared" si="13"/>
        <v>0</v>
      </c>
      <c r="U27" s="47"/>
      <c r="V27" s="47"/>
      <c r="W27" s="47">
        <f t="shared" si="14"/>
        <v>0</v>
      </c>
      <c r="X27" s="47"/>
      <c r="Y27" s="47"/>
      <c r="Z27" s="47"/>
      <c r="AA27" s="47"/>
      <c r="AB27" s="47"/>
      <c r="AC27" s="47">
        <f t="shared" si="16"/>
        <v>0</v>
      </c>
      <c r="AD27" s="47"/>
      <c r="AE27" s="47"/>
      <c r="AF27" s="47">
        <f t="shared" si="15"/>
        <v>0</v>
      </c>
      <c r="AG27" s="47"/>
      <c r="AH27" s="47"/>
      <c r="AI27" s="47">
        <f t="shared" si="17"/>
        <v>0</v>
      </c>
      <c r="AJ27" s="47"/>
      <c r="AK27" s="47"/>
    </row>
    <row r="28" spans="2:37" s="11" customFormat="1" ht="15.75" customHeight="1">
      <c r="B28" s="24" t="s">
        <v>24</v>
      </c>
      <c r="C28" s="25"/>
      <c r="E28" s="42">
        <f t="shared" si="9"/>
        <v>618</v>
      </c>
      <c r="F28" s="17">
        <f>SUM(F29:F30)</f>
        <v>293</v>
      </c>
      <c r="G28" s="17">
        <f>SUM(G29:G30)</f>
        <v>325</v>
      </c>
      <c r="H28" s="49">
        <f t="shared" si="10"/>
        <v>184</v>
      </c>
      <c r="I28" s="49"/>
      <c r="J28" s="50">
        <f>SUM(J29:J30)</f>
        <v>65</v>
      </c>
      <c r="K28" s="50">
        <f>SUM(K29:K30)</f>
        <v>119</v>
      </c>
      <c r="L28" s="49">
        <f t="shared" si="11"/>
        <v>117</v>
      </c>
      <c r="M28" s="49"/>
      <c r="N28" s="50">
        <f>SUM(N29:N30)</f>
        <v>58</v>
      </c>
      <c r="O28" s="50">
        <f>SUM(O29:O30)</f>
        <v>59</v>
      </c>
      <c r="P28" s="49">
        <f t="shared" si="12"/>
        <v>51</v>
      </c>
      <c r="Q28" s="49"/>
      <c r="R28" s="50">
        <f aca="true" t="shared" si="18" ref="R28:Y28">SUM(R29:R30)</f>
        <v>42</v>
      </c>
      <c r="S28" s="50">
        <f t="shared" si="18"/>
        <v>9</v>
      </c>
      <c r="T28" s="50">
        <f t="shared" si="13"/>
        <v>259</v>
      </c>
      <c r="U28" s="50">
        <f t="shared" si="18"/>
        <v>124</v>
      </c>
      <c r="V28" s="50">
        <f t="shared" si="18"/>
        <v>135</v>
      </c>
      <c r="W28" s="50">
        <f t="shared" si="14"/>
        <v>7</v>
      </c>
      <c r="X28" s="50">
        <f t="shared" si="18"/>
        <v>4</v>
      </c>
      <c r="Y28" s="50">
        <f t="shared" si="18"/>
        <v>3</v>
      </c>
      <c r="Z28" s="50" t="s">
        <v>16</v>
      </c>
      <c r="AA28" s="50" t="s">
        <v>16</v>
      </c>
      <c r="AB28" s="50" t="s">
        <v>16</v>
      </c>
      <c r="AC28" s="50">
        <f t="shared" si="16"/>
        <v>2</v>
      </c>
      <c r="AD28" s="50" t="s">
        <v>30</v>
      </c>
      <c r="AE28" s="50">
        <f>SUM(AE29:AE30)</f>
        <v>2</v>
      </c>
      <c r="AF28" s="50">
        <v>1</v>
      </c>
      <c r="AG28" s="50">
        <v>1</v>
      </c>
      <c r="AH28" s="50" t="s">
        <v>30</v>
      </c>
      <c r="AI28" s="50" t="s">
        <v>30</v>
      </c>
      <c r="AJ28" s="50" t="s">
        <v>16</v>
      </c>
      <c r="AK28" s="50" t="s">
        <v>30</v>
      </c>
    </row>
    <row r="29" spans="2:37" s="12" customFormat="1" ht="15.75" customHeight="1">
      <c r="B29" s="13"/>
      <c r="C29" s="13" t="s">
        <v>17</v>
      </c>
      <c r="E29" s="45">
        <f t="shared" si="9"/>
        <v>618</v>
      </c>
      <c r="F29" s="47">
        <v>293</v>
      </c>
      <c r="G29" s="47">
        <v>325</v>
      </c>
      <c r="H29" s="48">
        <f t="shared" si="10"/>
        <v>184</v>
      </c>
      <c r="I29" s="48"/>
      <c r="J29" s="47">
        <v>65</v>
      </c>
      <c r="K29" s="47">
        <v>119</v>
      </c>
      <c r="L29" s="48">
        <f t="shared" si="11"/>
        <v>117</v>
      </c>
      <c r="M29" s="48"/>
      <c r="N29" s="47">
        <v>58</v>
      </c>
      <c r="O29" s="47">
        <v>59</v>
      </c>
      <c r="P29" s="48">
        <f t="shared" si="12"/>
        <v>51</v>
      </c>
      <c r="Q29" s="48"/>
      <c r="R29" s="47">
        <v>42</v>
      </c>
      <c r="S29" s="47">
        <v>9</v>
      </c>
      <c r="T29" s="47">
        <f t="shared" si="13"/>
        <v>259</v>
      </c>
      <c r="U29" s="47">
        <v>124</v>
      </c>
      <c r="V29" s="47">
        <v>135</v>
      </c>
      <c r="W29" s="47">
        <f t="shared" si="14"/>
        <v>7</v>
      </c>
      <c r="X29" s="47">
        <v>4</v>
      </c>
      <c r="Y29" s="47">
        <v>3</v>
      </c>
      <c r="Z29" s="47" t="s">
        <v>16</v>
      </c>
      <c r="AA29" s="47" t="s">
        <v>16</v>
      </c>
      <c r="AB29" s="47" t="s">
        <v>16</v>
      </c>
      <c r="AC29" s="47">
        <f t="shared" si="16"/>
        <v>2</v>
      </c>
      <c r="AD29" s="47" t="s">
        <v>16</v>
      </c>
      <c r="AE29" s="47">
        <v>2</v>
      </c>
      <c r="AF29" s="47">
        <f>SUM(AG29:AI29)</f>
        <v>1</v>
      </c>
      <c r="AG29" s="47">
        <v>1</v>
      </c>
      <c r="AH29" s="47" t="s">
        <v>30</v>
      </c>
      <c r="AI29" s="47" t="s">
        <v>30</v>
      </c>
      <c r="AJ29" s="47" t="s">
        <v>16</v>
      </c>
      <c r="AK29" s="47" t="s">
        <v>16</v>
      </c>
    </row>
    <row r="30" spans="2:37" s="12" customFormat="1" ht="15.75" customHeight="1">
      <c r="B30" s="13"/>
      <c r="C30" s="13" t="s">
        <v>18</v>
      </c>
      <c r="E30" s="45" t="s">
        <v>30</v>
      </c>
      <c r="F30" s="47" t="s">
        <v>16</v>
      </c>
      <c r="G30" s="47" t="s">
        <v>16</v>
      </c>
      <c r="H30" s="48" t="s">
        <v>30</v>
      </c>
      <c r="I30" s="48"/>
      <c r="J30" s="47" t="s">
        <v>16</v>
      </c>
      <c r="K30" s="47" t="s">
        <v>16</v>
      </c>
      <c r="L30" s="48" t="s">
        <v>30</v>
      </c>
      <c r="M30" s="48"/>
      <c r="N30" s="47" t="s">
        <v>16</v>
      </c>
      <c r="O30" s="47" t="s">
        <v>16</v>
      </c>
      <c r="P30" s="48" t="s">
        <v>30</v>
      </c>
      <c r="Q30" s="48"/>
      <c r="R30" s="47" t="s">
        <v>16</v>
      </c>
      <c r="S30" s="47" t="s">
        <v>16</v>
      </c>
      <c r="T30" s="47" t="s">
        <v>30</v>
      </c>
      <c r="U30" s="47" t="s">
        <v>16</v>
      </c>
      <c r="V30" s="47" t="s">
        <v>16</v>
      </c>
      <c r="W30" s="47" t="s">
        <v>30</v>
      </c>
      <c r="X30" s="47" t="s">
        <v>16</v>
      </c>
      <c r="Y30" s="47" t="s">
        <v>16</v>
      </c>
      <c r="Z30" s="47" t="s">
        <v>16</v>
      </c>
      <c r="AA30" s="47" t="s">
        <v>16</v>
      </c>
      <c r="AB30" s="47" t="s">
        <v>16</v>
      </c>
      <c r="AC30" s="47" t="s">
        <v>16</v>
      </c>
      <c r="AD30" s="47" t="s">
        <v>16</v>
      </c>
      <c r="AE30" s="47" t="s">
        <v>16</v>
      </c>
      <c r="AF30" s="47" t="s">
        <v>16</v>
      </c>
      <c r="AG30" s="47" t="s">
        <v>16</v>
      </c>
      <c r="AH30" s="47" t="s">
        <v>16</v>
      </c>
      <c r="AI30" s="47" t="s">
        <v>16</v>
      </c>
      <c r="AJ30" s="47" t="s">
        <v>16</v>
      </c>
      <c r="AK30" s="47" t="s">
        <v>16</v>
      </c>
    </row>
    <row r="31" spans="2:37" ht="15.75" customHeight="1">
      <c r="B31" s="13"/>
      <c r="C31" s="13"/>
      <c r="E31" s="45">
        <f t="shared" si="9"/>
        <v>0</v>
      </c>
      <c r="F31" s="47"/>
      <c r="G31" s="47"/>
      <c r="H31" s="48">
        <f t="shared" si="10"/>
        <v>0</v>
      </c>
      <c r="I31" s="48"/>
      <c r="J31" s="47"/>
      <c r="K31" s="47"/>
      <c r="L31" s="48">
        <f t="shared" si="11"/>
        <v>0</v>
      </c>
      <c r="M31" s="48"/>
      <c r="N31" s="47"/>
      <c r="O31" s="47"/>
      <c r="P31" s="48">
        <f t="shared" si="12"/>
        <v>0</v>
      </c>
      <c r="Q31" s="48"/>
      <c r="R31" s="47"/>
      <c r="S31" s="47"/>
      <c r="T31" s="47">
        <f t="shared" si="13"/>
        <v>0</v>
      </c>
      <c r="U31" s="47"/>
      <c r="V31" s="47"/>
      <c r="W31" s="47">
        <f t="shared" si="14"/>
        <v>0</v>
      </c>
      <c r="X31" s="47"/>
      <c r="Y31" s="47"/>
      <c r="Z31" s="47"/>
      <c r="AA31" s="47"/>
      <c r="AB31" s="47"/>
      <c r="AC31" s="47">
        <f t="shared" si="16"/>
        <v>0</v>
      </c>
      <c r="AD31" s="47"/>
      <c r="AE31" s="47"/>
      <c r="AF31" s="47">
        <f t="shared" si="15"/>
        <v>0</v>
      </c>
      <c r="AG31" s="47"/>
      <c r="AH31" s="47"/>
      <c r="AI31" s="47">
        <f t="shared" si="17"/>
        <v>0</v>
      </c>
      <c r="AJ31" s="47"/>
      <c r="AK31" s="47"/>
    </row>
    <row r="32" spans="2:37" s="11" customFormat="1" ht="15.75" customHeight="1">
      <c r="B32" s="24" t="s">
        <v>25</v>
      </c>
      <c r="C32" s="25"/>
      <c r="E32" s="42">
        <f t="shared" si="9"/>
        <v>2999</v>
      </c>
      <c r="F32" s="17">
        <f>SUM(F33:F34)</f>
        <v>1686</v>
      </c>
      <c r="G32" s="17">
        <f>SUM(G33:G34)</f>
        <v>1313</v>
      </c>
      <c r="H32" s="49">
        <f t="shared" si="10"/>
        <v>1330</v>
      </c>
      <c r="I32" s="49"/>
      <c r="J32" s="50">
        <f>SUM(J33:J34)</f>
        <v>660</v>
      </c>
      <c r="K32" s="50">
        <f>SUM(K33:K34)</f>
        <v>670</v>
      </c>
      <c r="L32" s="49">
        <f t="shared" si="11"/>
        <v>450</v>
      </c>
      <c r="M32" s="49"/>
      <c r="N32" s="50">
        <f>SUM(N33:N34)</f>
        <v>289</v>
      </c>
      <c r="O32" s="50">
        <f>SUM(O33:O34)</f>
        <v>161</v>
      </c>
      <c r="P32" s="49">
        <f t="shared" si="12"/>
        <v>234</v>
      </c>
      <c r="Q32" s="49"/>
      <c r="R32" s="50">
        <f>SUM(R33:R34)</f>
        <v>204</v>
      </c>
      <c r="S32" s="50">
        <f>SUM(S33:S34)</f>
        <v>30</v>
      </c>
      <c r="T32" s="50">
        <f t="shared" si="13"/>
        <v>961</v>
      </c>
      <c r="U32" s="50">
        <f>SUM(U33:U34)</f>
        <v>522</v>
      </c>
      <c r="V32" s="50">
        <f>SUM(V33:V34)</f>
        <v>439</v>
      </c>
      <c r="W32" s="50">
        <f t="shared" si="14"/>
        <v>24</v>
      </c>
      <c r="X32" s="50">
        <f>SUM(X33:X34)</f>
        <v>11</v>
      </c>
      <c r="Y32" s="50">
        <f>SUM(Y33:Y34)</f>
        <v>13</v>
      </c>
      <c r="Z32" s="50" t="s">
        <v>30</v>
      </c>
      <c r="AA32" s="50" t="s">
        <v>30</v>
      </c>
      <c r="AB32" s="50" t="s">
        <v>30</v>
      </c>
      <c r="AC32" s="50">
        <f t="shared" si="16"/>
        <v>5</v>
      </c>
      <c r="AD32" s="50" t="s">
        <v>16</v>
      </c>
      <c r="AE32" s="50">
        <v>5</v>
      </c>
      <c r="AF32" s="50">
        <f t="shared" si="15"/>
        <v>1</v>
      </c>
      <c r="AG32" s="50" t="s">
        <v>30</v>
      </c>
      <c r="AH32" s="50">
        <v>1</v>
      </c>
      <c r="AI32" s="50" t="s">
        <v>30</v>
      </c>
      <c r="AJ32" s="50" t="s">
        <v>30</v>
      </c>
      <c r="AK32" s="50" t="s">
        <v>30</v>
      </c>
    </row>
    <row r="33" spans="2:37" s="12" customFormat="1" ht="15.75" customHeight="1">
      <c r="B33" s="13"/>
      <c r="C33" s="13" t="s">
        <v>17</v>
      </c>
      <c r="E33" s="45">
        <f t="shared" si="9"/>
        <v>2424</v>
      </c>
      <c r="F33" s="47">
        <v>1320</v>
      </c>
      <c r="G33" s="47">
        <v>1104</v>
      </c>
      <c r="H33" s="48">
        <f t="shared" si="10"/>
        <v>1129</v>
      </c>
      <c r="I33" s="48"/>
      <c r="J33" s="47">
        <v>555</v>
      </c>
      <c r="K33" s="47">
        <v>574</v>
      </c>
      <c r="L33" s="48">
        <f t="shared" si="11"/>
        <v>301</v>
      </c>
      <c r="M33" s="48"/>
      <c r="N33" s="47">
        <v>176</v>
      </c>
      <c r="O33" s="47">
        <v>125</v>
      </c>
      <c r="P33" s="48">
        <f t="shared" si="12"/>
        <v>202</v>
      </c>
      <c r="Q33" s="48"/>
      <c r="R33" s="47">
        <v>175</v>
      </c>
      <c r="S33" s="47">
        <v>27</v>
      </c>
      <c r="T33" s="47">
        <f t="shared" si="13"/>
        <v>771</v>
      </c>
      <c r="U33" s="47">
        <v>405</v>
      </c>
      <c r="V33" s="47">
        <v>366</v>
      </c>
      <c r="W33" s="47">
        <f t="shared" si="14"/>
        <v>21</v>
      </c>
      <c r="X33" s="47">
        <v>9</v>
      </c>
      <c r="Y33" s="47">
        <v>12</v>
      </c>
      <c r="Z33" s="47" t="s">
        <v>30</v>
      </c>
      <c r="AA33" s="47" t="s">
        <v>30</v>
      </c>
      <c r="AB33" s="47" t="s">
        <v>30</v>
      </c>
      <c r="AC33" s="47">
        <f t="shared" si="16"/>
        <v>5</v>
      </c>
      <c r="AD33" s="47" t="s">
        <v>16</v>
      </c>
      <c r="AE33" s="47">
        <v>5</v>
      </c>
      <c r="AF33" s="47">
        <f t="shared" si="15"/>
        <v>1</v>
      </c>
      <c r="AG33" s="47" t="s">
        <v>30</v>
      </c>
      <c r="AH33" s="47">
        <v>1</v>
      </c>
      <c r="AI33" s="47" t="s">
        <v>30</v>
      </c>
      <c r="AJ33" s="47" t="s">
        <v>30</v>
      </c>
      <c r="AK33" s="47" t="s">
        <v>30</v>
      </c>
    </row>
    <row r="34" spans="2:37" s="12" customFormat="1" ht="15.75" customHeight="1">
      <c r="B34" s="13"/>
      <c r="C34" s="13" t="s">
        <v>18</v>
      </c>
      <c r="E34" s="45">
        <f t="shared" si="9"/>
        <v>575</v>
      </c>
      <c r="F34" s="47">
        <v>366</v>
      </c>
      <c r="G34" s="47">
        <v>209</v>
      </c>
      <c r="H34" s="48">
        <f t="shared" si="10"/>
        <v>201</v>
      </c>
      <c r="I34" s="48"/>
      <c r="J34" s="47">
        <v>105</v>
      </c>
      <c r="K34" s="47">
        <v>96</v>
      </c>
      <c r="L34" s="48">
        <f t="shared" si="11"/>
        <v>149</v>
      </c>
      <c r="M34" s="48"/>
      <c r="N34" s="47">
        <v>113</v>
      </c>
      <c r="O34" s="47">
        <v>36</v>
      </c>
      <c r="P34" s="48">
        <f t="shared" si="12"/>
        <v>32</v>
      </c>
      <c r="Q34" s="48"/>
      <c r="R34" s="47">
        <v>29</v>
      </c>
      <c r="S34" s="47">
        <v>3</v>
      </c>
      <c r="T34" s="47">
        <f t="shared" si="13"/>
        <v>190</v>
      </c>
      <c r="U34" s="47">
        <v>117</v>
      </c>
      <c r="V34" s="47">
        <v>73</v>
      </c>
      <c r="W34" s="47">
        <f t="shared" si="14"/>
        <v>3</v>
      </c>
      <c r="X34" s="47">
        <v>2</v>
      </c>
      <c r="Y34" s="47">
        <v>1</v>
      </c>
      <c r="Z34" s="47" t="s">
        <v>30</v>
      </c>
      <c r="AA34" s="47" t="s">
        <v>30</v>
      </c>
      <c r="AB34" s="47" t="s">
        <v>16</v>
      </c>
      <c r="AC34" s="47" t="s">
        <v>30</v>
      </c>
      <c r="AD34" s="47" t="s">
        <v>30</v>
      </c>
      <c r="AE34" s="47" t="s">
        <v>30</v>
      </c>
      <c r="AF34" s="47" t="s">
        <v>30</v>
      </c>
      <c r="AG34" s="47" t="s">
        <v>30</v>
      </c>
      <c r="AH34" s="47" t="s">
        <v>16</v>
      </c>
      <c r="AI34" s="47" t="s">
        <v>16</v>
      </c>
      <c r="AJ34" s="47" t="s">
        <v>16</v>
      </c>
      <c r="AK34" s="47" t="s">
        <v>16</v>
      </c>
    </row>
    <row r="35" spans="2:37" ht="15.75" customHeight="1">
      <c r="B35" s="13"/>
      <c r="C35" s="13"/>
      <c r="E35" s="45">
        <f t="shared" si="9"/>
        <v>0</v>
      </c>
      <c r="F35" s="47"/>
      <c r="G35" s="47"/>
      <c r="H35" s="48">
        <f t="shared" si="10"/>
        <v>0</v>
      </c>
      <c r="I35" s="48"/>
      <c r="J35" s="47"/>
      <c r="K35" s="47"/>
      <c r="L35" s="48">
        <f t="shared" si="11"/>
        <v>0</v>
      </c>
      <c r="M35" s="48"/>
      <c r="N35" s="47"/>
      <c r="O35" s="47"/>
      <c r="P35" s="48">
        <f t="shared" si="12"/>
        <v>0</v>
      </c>
      <c r="Q35" s="48"/>
      <c r="R35" s="47"/>
      <c r="S35" s="47"/>
      <c r="T35" s="47">
        <f t="shared" si="13"/>
        <v>0</v>
      </c>
      <c r="U35" s="47"/>
      <c r="V35" s="47"/>
      <c r="W35" s="47">
        <f t="shared" si="14"/>
        <v>0</v>
      </c>
      <c r="X35" s="47"/>
      <c r="Y35" s="47"/>
      <c r="Z35" s="47"/>
      <c r="AA35" s="47"/>
      <c r="AB35" s="47"/>
      <c r="AC35" s="47">
        <f t="shared" si="16"/>
        <v>0</v>
      </c>
      <c r="AD35" s="47"/>
      <c r="AE35" s="47"/>
      <c r="AF35" s="47">
        <f t="shared" si="15"/>
        <v>0</v>
      </c>
      <c r="AG35" s="47"/>
      <c r="AH35" s="47"/>
      <c r="AI35" s="47">
        <f t="shared" si="17"/>
        <v>0</v>
      </c>
      <c r="AJ35" s="47"/>
      <c r="AK35" s="47"/>
    </row>
    <row r="36" spans="2:37" s="11" customFormat="1" ht="15.75" customHeight="1">
      <c r="B36" s="29" t="s">
        <v>26</v>
      </c>
      <c r="C36" s="29"/>
      <c r="E36" s="42">
        <f t="shared" si="9"/>
        <v>3423</v>
      </c>
      <c r="F36" s="17">
        <f>SUM(F37:F38)</f>
        <v>1683</v>
      </c>
      <c r="G36" s="17">
        <f>SUM(G37:G38)</f>
        <v>1740</v>
      </c>
      <c r="H36" s="49">
        <f t="shared" si="10"/>
        <v>1364</v>
      </c>
      <c r="I36" s="49"/>
      <c r="J36" s="50">
        <f>SUM(J37:J38)</f>
        <v>544</v>
      </c>
      <c r="K36" s="50">
        <f>SUM(K37:K38)</f>
        <v>820</v>
      </c>
      <c r="L36" s="49">
        <f t="shared" si="11"/>
        <v>545</v>
      </c>
      <c r="M36" s="49"/>
      <c r="N36" s="50">
        <f>SUM(N37:N38)</f>
        <v>318</v>
      </c>
      <c r="O36" s="50">
        <f>SUM(O37:O38)</f>
        <v>227</v>
      </c>
      <c r="P36" s="49">
        <f t="shared" si="12"/>
        <v>260</v>
      </c>
      <c r="Q36" s="49"/>
      <c r="R36" s="50">
        <f>SUM(R37:R38)</f>
        <v>163</v>
      </c>
      <c r="S36" s="50">
        <f>SUM(S37:S38)</f>
        <v>97</v>
      </c>
      <c r="T36" s="50">
        <f t="shared" si="13"/>
        <v>1092</v>
      </c>
      <c r="U36" s="50">
        <f aca="true" t="shared" si="19" ref="U36:AK36">SUM(U37:U38)</f>
        <v>569</v>
      </c>
      <c r="V36" s="50">
        <f t="shared" si="19"/>
        <v>523</v>
      </c>
      <c r="W36" s="50">
        <f t="shared" si="14"/>
        <v>152</v>
      </c>
      <c r="X36" s="50">
        <f t="shared" si="19"/>
        <v>82</v>
      </c>
      <c r="Y36" s="50">
        <f t="shared" si="19"/>
        <v>70</v>
      </c>
      <c r="Z36" s="50">
        <f t="shared" si="19"/>
        <v>10</v>
      </c>
      <c r="AA36" s="50">
        <f t="shared" si="19"/>
        <v>7</v>
      </c>
      <c r="AB36" s="50">
        <f t="shared" si="19"/>
        <v>3</v>
      </c>
      <c r="AC36" s="50">
        <f t="shared" si="16"/>
        <v>2</v>
      </c>
      <c r="AD36" s="50">
        <f t="shared" si="19"/>
        <v>2</v>
      </c>
      <c r="AE36" s="50" t="s">
        <v>37</v>
      </c>
      <c r="AF36" s="50">
        <v>4</v>
      </c>
      <c r="AG36" s="50">
        <v>4</v>
      </c>
      <c r="AH36" s="50" t="s">
        <v>37</v>
      </c>
      <c r="AI36" s="50">
        <f t="shared" si="17"/>
        <v>2</v>
      </c>
      <c r="AJ36" s="50">
        <v>1</v>
      </c>
      <c r="AK36" s="50">
        <f t="shared" si="19"/>
        <v>1</v>
      </c>
    </row>
    <row r="37" spans="2:37" s="12" customFormat="1" ht="15.75" customHeight="1">
      <c r="B37" s="13"/>
      <c r="C37" s="13" t="s">
        <v>17</v>
      </c>
      <c r="E37" s="45">
        <f t="shared" si="9"/>
        <v>2106</v>
      </c>
      <c r="F37" s="47">
        <v>1111</v>
      </c>
      <c r="G37" s="47">
        <v>995</v>
      </c>
      <c r="H37" s="48">
        <f t="shared" si="10"/>
        <v>878</v>
      </c>
      <c r="I37" s="48"/>
      <c r="J37" s="47">
        <v>388</v>
      </c>
      <c r="K37" s="47">
        <v>490</v>
      </c>
      <c r="L37" s="48">
        <f t="shared" si="11"/>
        <v>302</v>
      </c>
      <c r="M37" s="48"/>
      <c r="N37" s="47">
        <v>177</v>
      </c>
      <c r="O37" s="47">
        <v>125</v>
      </c>
      <c r="P37" s="48">
        <f t="shared" si="12"/>
        <v>98</v>
      </c>
      <c r="Q37" s="48"/>
      <c r="R37" s="47">
        <v>68</v>
      </c>
      <c r="S37" s="47">
        <v>30</v>
      </c>
      <c r="T37" s="47">
        <f t="shared" si="13"/>
        <v>748</v>
      </c>
      <c r="U37" s="47">
        <v>421</v>
      </c>
      <c r="V37" s="47">
        <v>327</v>
      </c>
      <c r="W37" s="47">
        <f t="shared" si="14"/>
        <v>80</v>
      </c>
      <c r="X37" s="47">
        <v>57</v>
      </c>
      <c r="Y37" s="47">
        <v>23</v>
      </c>
      <c r="Z37" s="47" t="s">
        <v>30</v>
      </c>
      <c r="AA37" s="47" t="s">
        <v>16</v>
      </c>
      <c r="AB37" s="47" t="s">
        <v>30</v>
      </c>
      <c r="AC37" s="47">
        <f t="shared" si="16"/>
        <v>2</v>
      </c>
      <c r="AD37" s="47">
        <v>2</v>
      </c>
      <c r="AE37" s="47" t="s">
        <v>30</v>
      </c>
      <c r="AF37" s="47">
        <f t="shared" si="15"/>
        <v>4</v>
      </c>
      <c r="AG37" s="47">
        <v>4</v>
      </c>
      <c r="AH37" s="47" t="s">
        <v>30</v>
      </c>
      <c r="AI37" s="47">
        <f t="shared" si="17"/>
        <v>2</v>
      </c>
      <c r="AJ37" s="47">
        <v>1</v>
      </c>
      <c r="AK37" s="47">
        <v>1</v>
      </c>
    </row>
    <row r="38" spans="2:37" s="12" customFormat="1" ht="15.75" customHeight="1">
      <c r="B38" s="13"/>
      <c r="C38" s="13" t="s">
        <v>18</v>
      </c>
      <c r="E38" s="45">
        <f t="shared" si="9"/>
        <v>1317</v>
      </c>
      <c r="F38" s="47">
        <v>572</v>
      </c>
      <c r="G38" s="47">
        <v>745</v>
      </c>
      <c r="H38" s="48">
        <f t="shared" si="10"/>
        <v>486</v>
      </c>
      <c r="I38" s="48"/>
      <c r="J38" s="47">
        <v>156</v>
      </c>
      <c r="K38" s="47">
        <v>330</v>
      </c>
      <c r="L38" s="48">
        <f t="shared" si="11"/>
        <v>243</v>
      </c>
      <c r="M38" s="48"/>
      <c r="N38" s="47">
        <v>141</v>
      </c>
      <c r="O38" s="47">
        <v>102</v>
      </c>
      <c r="P38" s="48">
        <f t="shared" si="12"/>
        <v>162</v>
      </c>
      <c r="Q38" s="48"/>
      <c r="R38" s="47">
        <v>95</v>
      </c>
      <c r="S38" s="47">
        <v>67</v>
      </c>
      <c r="T38" s="47">
        <f t="shared" si="13"/>
        <v>344</v>
      </c>
      <c r="U38" s="47">
        <v>148</v>
      </c>
      <c r="V38" s="47">
        <v>196</v>
      </c>
      <c r="W38" s="47">
        <f t="shared" si="14"/>
        <v>72</v>
      </c>
      <c r="X38" s="47">
        <v>25</v>
      </c>
      <c r="Y38" s="47">
        <v>47</v>
      </c>
      <c r="Z38" s="47">
        <v>10</v>
      </c>
      <c r="AA38" s="47">
        <v>7</v>
      </c>
      <c r="AB38" s="47">
        <v>3</v>
      </c>
      <c r="AC38" s="47" t="s">
        <v>30</v>
      </c>
      <c r="AD38" s="47" t="s">
        <v>16</v>
      </c>
      <c r="AE38" s="47" t="s">
        <v>30</v>
      </c>
      <c r="AF38" s="47" t="s">
        <v>30</v>
      </c>
      <c r="AG38" s="47" t="s">
        <v>16</v>
      </c>
      <c r="AH38" s="47" t="s">
        <v>30</v>
      </c>
      <c r="AI38" s="47" t="s">
        <v>30</v>
      </c>
      <c r="AJ38" s="47" t="s">
        <v>16</v>
      </c>
      <c r="AK38" s="47" t="s">
        <v>30</v>
      </c>
    </row>
    <row r="39" spans="2:37" ht="15.75" customHeight="1">
      <c r="B39" s="13"/>
      <c r="C39" s="13"/>
      <c r="E39" s="45">
        <f t="shared" si="9"/>
        <v>0</v>
      </c>
      <c r="F39" s="47"/>
      <c r="G39" s="47"/>
      <c r="H39" s="48">
        <f t="shared" si="10"/>
        <v>0</v>
      </c>
      <c r="I39" s="48"/>
      <c r="J39" s="47"/>
      <c r="K39" s="47"/>
      <c r="L39" s="48">
        <f t="shared" si="11"/>
        <v>0</v>
      </c>
      <c r="M39" s="48"/>
      <c r="N39" s="47"/>
      <c r="O39" s="47"/>
      <c r="P39" s="48">
        <f t="shared" si="12"/>
        <v>0</v>
      </c>
      <c r="Q39" s="48"/>
      <c r="R39" s="47"/>
      <c r="S39" s="47"/>
      <c r="T39" s="47">
        <f t="shared" si="13"/>
        <v>0</v>
      </c>
      <c r="U39" s="47"/>
      <c r="V39" s="47"/>
      <c r="W39" s="47">
        <f t="shared" si="14"/>
        <v>0</v>
      </c>
      <c r="X39" s="47"/>
      <c r="Y39" s="47"/>
      <c r="Z39" s="47"/>
      <c r="AA39" s="47"/>
      <c r="AB39" s="47"/>
      <c r="AC39" s="47">
        <f t="shared" si="16"/>
        <v>0</v>
      </c>
      <c r="AD39" s="47"/>
      <c r="AE39" s="47"/>
      <c r="AF39" s="47">
        <f t="shared" si="15"/>
        <v>0</v>
      </c>
      <c r="AG39" s="47"/>
      <c r="AH39" s="47"/>
      <c r="AI39" s="47">
        <f t="shared" si="17"/>
        <v>0</v>
      </c>
      <c r="AJ39" s="47"/>
      <c r="AK39" s="47"/>
    </row>
    <row r="40" spans="2:37" s="11" customFormat="1" ht="15.75" customHeight="1">
      <c r="B40" s="23" t="s">
        <v>41</v>
      </c>
      <c r="C40" s="23"/>
      <c r="E40" s="42">
        <f t="shared" si="9"/>
        <v>1917</v>
      </c>
      <c r="F40" s="17">
        <f>SUM(F41:F42)</f>
        <v>951</v>
      </c>
      <c r="G40" s="17">
        <f>SUM(G41:G42)</f>
        <v>966</v>
      </c>
      <c r="H40" s="49">
        <f t="shared" si="10"/>
        <v>585</v>
      </c>
      <c r="I40" s="49"/>
      <c r="J40" s="50">
        <f>SUM(J41:J42)</f>
        <v>237</v>
      </c>
      <c r="K40" s="50">
        <f>SUM(K41:K42)</f>
        <v>348</v>
      </c>
      <c r="L40" s="49">
        <f t="shared" si="11"/>
        <v>288</v>
      </c>
      <c r="M40" s="49"/>
      <c r="N40" s="50">
        <f>SUM(N41:N42)</f>
        <v>138</v>
      </c>
      <c r="O40" s="50">
        <f>SUM(O41:O42)</f>
        <v>150</v>
      </c>
      <c r="P40" s="49">
        <f t="shared" si="12"/>
        <v>140</v>
      </c>
      <c r="Q40" s="49"/>
      <c r="R40" s="50">
        <f>SUM(R41:R42)</f>
        <v>98</v>
      </c>
      <c r="S40" s="50">
        <f>SUM(S41:S42)</f>
        <v>42</v>
      </c>
      <c r="T40" s="50">
        <f t="shared" si="13"/>
        <v>882</v>
      </c>
      <c r="U40" s="50">
        <f>SUM(U41:U42)</f>
        <v>469</v>
      </c>
      <c r="V40" s="50">
        <f>SUM(V41:V42)</f>
        <v>413</v>
      </c>
      <c r="W40" s="50">
        <f t="shared" si="14"/>
        <v>22</v>
      </c>
      <c r="X40" s="50">
        <f>SUM(X41:X42)</f>
        <v>9</v>
      </c>
      <c r="Y40" s="50">
        <f>SUM(Y41:Y42)</f>
        <v>13</v>
      </c>
      <c r="Z40" s="50" t="s">
        <v>42</v>
      </c>
      <c r="AA40" s="50" t="s">
        <v>42</v>
      </c>
      <c r="AB40" s="50" t="s">
        <v>42</v>
      </c>
      <c r="AC40" s="50">
        <f t="shared" si="16"/>
        <v>4</v>
      </c>
      <c r="AD40" s="50">
        <v>2</v>
      </c>
      <c r="AE40" s="50">
        <f>SUM(AE41:AE42)</f>
        <v>2</v>
      </c>
      <c r="AF40" s="50">
        <f t="shared" si="15"/>
        <v>9</v>
      </c>
      <c r="AG40" s="50">
        <f>SUM(AG41:AG42)</f>
        <v>5</v>
      </c>
      <c r="AH40" s="50">
        <v>4</v>
      </c>
      <c r="AI40" s="50">
        <f t="shared" si="17"/>
        <v>6</v>
      </c>
      <c r="AJ40" s="50" t="s">
        <v>42</v>
      </c>
      <c r="AK40" s="50">
        <f>SUM(AK41:AK42)</f>
        <v>6</v>
      </c>
    </row>
    <row r="41" spans="2:37" s="12" customFormat="1" ht="15.75" customHeight="1">
      <c r="B41" s="13"/>
      <c r="C41" s="13" t="s">
        <v>17</v>
      </c>
      <c r="E41" s="45">
        <f t="shared" si="9"/>
        <v>1917</v>
      </c>
      <c r="F41" s="47">
        <v>951</v>
      </c>
      <c r="G41" s="47">
        <v>966</v>
      </c>
      <c r="H41" s="48">
        <f t="shared" si="10"/>
        <v>585</v>
      </c>
      <c r="I41" s="48"/>
      <c r="J41" s="47">
        <v>237</v>
      </c>
      <c r="K41" s="47">
        <v>348</v>
      </c>
      <c r="L41" s="48">
        <f t="shared" si="11"/>
        <v>288</v>
      </c>
      <c r="M41" s="48"/>
      <c r="N41" s="47">
        <v>138</v>
      </c>
      <c r="O41" s="47">
        <v>150</v>
      </c>
      <c r="P41" s="48">
        <f t="shared" si="12"/>
        <v>140</v>
      </c>
      <c r="Q41" s="48"/>
      <c r="R41" s="47">
        <v>98</v>
      </c>
      <c r="S41" s="47">
        <v>42</v>
      </c>
      <c r="T41" s="47">
        <f t="shared" si="13"/>
        <v>882</v>
      </c>
      <c r="U41" s="47">
        <v>469</v>
      </c>
      <c r="V41" s="47">
        <v>413</v>
      </c>
      <c r="W41" s="47">
        <f t="shared" si="14"/>
        <v>22</v>
      </c>
      <c r="X41" s="47">
        <v>9</v>
      </c>
      <c r="Y41" s="47">
        <v>13</v>
      </c>
      <c r="Z41" s="47" t="s">
        <v>38</v>
      </c>
      <c r="AA41" s="47" t="s">
        <v>38</v>
      </c>
      <c r="AB41" s="47" t="s">
        <v>38</v>
      </c>
      <c r="AC41" s="47">
        <f t="shared" si="16"/>
        <v>4</v>
      </c>
      <c r="AD41" s="47">
        <v>2</v>
      </c>
      <c r="AE41" s="47">
        <v>2</v>
      </c>
      <c r="AF41" s="47">
        <f t="shared" si="15"/>
        <v>9</v>
      </c>
      <c r="AG41" s="47">
        <v>5</v>
      </c>
      <c r="AH41" s="47">
        <v>4</v>
      </c>
      <c r="AI41" s="47">
        <f t="shared" si="17"/>
        <v>6</v>
      </c>
      <c r="AJ41" s="47" t="s">
        <v>38</v>
      </c>
      <c r="AK41" s="47">
        <v>6</v>
      </c>
    </row>
    <row r="42" spans="2:37" s="12" customFormat="1" ht="15.75" customHeight="1">
      <c r="B42" s="13"/>
      <c r="C42" s="13" t="s">
        <v>18</v>
      </c>
      <c r="E42" s="45" t="s">
        <v>38</v>
      </c>
      <c r="F42" s="47" t="s">
        <v>16</v>
      </c>
      <c r="G42" s="47" t="s">
        <v>16</v>
      </c>
      <c r="H42" s="48" t="s">
        <v>38</v>
      </c>
      <c r="I42" s="48"/>
      <c r="J42" s="47" t="s">
        <v>16</v>
      </c>
      <c r="K42" s="47" t="s">
        <v>16</v>
      </c>
      <c r="L42" s="48" t="s">
        <v>38</v>
      </c>
      <c r="M42" s="48"/>
      <c r="N42" s="47" t="s">
        <v>16</v>
      </c>
      <c r="O42" s="47" t="s">
        <v>16</v>
      </c>
      <c r="P42" s="48" t="s">
        <v>38</v>
      </c>
      <c r="Q42" s="48"/>
      <c r="R42" s="47" t="s">
        <v>16</v>
      </c>
      <c r="S42" s="47" t="s">
        <v>16</v>
      </c>
      <c r="T42" s="47" t="s">
        <v>38</v>
      </c>
      <c r="U42" s="47" t="s">
        <v>16</v>
      </c>
      <c r="V42" s="47" t="s">
        <v>16</v>
      </c>
      <c r="W42" s="47" t="s">
        <v>38</v>
      </c>
      <c r="X42" s="47" t="s">
        <v>16</v>
      </c>
      <c r="Y42" s="47" t="s">
        <v>16</v>
      </c>
      <c r="Z42" s="47" t="s">
        <v>16</v>
      </c>
      <c r="AA42" s="47" t="s">
        <v>16</v>
      </c>
      <c r="AB42" s="47" t="s">
        <v>16</v>
      </c>
      <c r="AC42" s="47" t="s">
        <v>16</v>
      </c>
      <c r="AD42" s="47" t="s">
        <v>16</v>
      </c>
      <c r="AE42" s="47" t="s">
        <v>16</v>
      </c>
      <c r="AF42" s="47" t="s">
        <v>16</v>
      </c>
      <c r="AG42" s="47" t="s">
        <v>16</v>
      </c>
      <c r="AH42" s="47" t="s">
        <v>16</v>
      </c>
      <c r="AI42" s="47" t="s">
        <v>16</v>
      </c>
      <c r="AJ42" s="47" t="s">
        <v>16</v>
      </c>
      <c r="AK42" s="47" t="s">
        <v>16</v>
      </c>
    </row>
    <row r="43" spans="2:37" ht="15.75" customHeight="1">
      <c r="B43" s="13"/>
      <c r="C43" s="13"/>
      <c r="E43" s="45">
        <f t="shared" si="9"/>
        <v>0</v>
      </c>
      <c r="F43" s="47"/>
      <c r="G43" s="47"/>
      <c r="H43" s="48">
        <f t="shared" si="10"/>
        <v>0</v>
      </c>
      <c r="I43" s="48"/>
      <c r="J43" s="47"/>
      <c r="K43" s="47"/>
      <c r="L43" s="48">
        <f t="shared" si="11"/>
        <v>0</v>
      </c>
      <c r="M43" s="48"/>
      <c r="N43" s="47"/>
      <c r="O43" s="47"/>
      <c r="P43" s="48">
        <f t="shared" si="12"/>
        <v>0</v>
      </c>
      <c r="Q43" s="48"/>
      <c r="R43" s="47"/>
      <c r="S43" s="47"/>
      <c r="T43" s="47">
        <f t="shared" si="13"/>
        <v>0</v>
      </c>
      <c r="U43" s="47"/>
      <c r="V43" s="47"/>
      <c r="W43" s="47">
        <f t="shared" si="14"/>
        <v>0</v>
      </c>
      <c r="X43" s="47"/>
      <c r="Y43" s="47"/>
      <c r="Z43" s="47"/>
      <c r="AA43" s="47"/>
      <c r="AB43" s="47"/>
      <c r="AC43" s="47">
        <f t="shared" si="16"/>
        <v>0</v>
      </c>
      <c r="AD43" s="47"/>
      <c r="AE43" s="47"/>
      <c r="AF43" s="47">
        <f t="shared" si="15"/>
        <v>0</v>
      </c>
      <c r="AG43" s="47"/>
      <c r="AH43" s="47"/>
      <c r="AI43" s="47">
        <f t="shared" si="17"/>
        <v>0</v>
      </c>
      <c r="AJ43" s="47"/>
      <c r="AK43" s="47"/>
    </row>
    <row r="44" spans="2:37" s="11" customFormat="1" ht="15.75" customHeight="1">
      <c r="B44" s="24" t="s">
        <v>27</v>
      </c>
      <c r="C44" s="25"/>
      <c r="E44" s="42">
        <f t="shared" si="9"/>
        <v>479</v>
      </c>
      <c r="F44" s="17">
        <f>SUM(F45:F46)</f>
        <v>186</v>
      </c>
      <c r="G44" s="17">
        <f>SUM(G45:G46)</f>
        <v>293</v>
      </c>
      <c r="H44" s="49">
        <f t="shared" si="10"/>
        <v>102</v>
      </c>
      <c r="I44" s="49"/>
      <c r="J44" s="50">
        <f>SUM(J45:J46)</f>
        <v>25</v>
      </c>
      <c r="K44" s="50">
        <f>SUM(K45:K46)</f>
        <v>77</v>
      </c>
      <c r="L44" s="49">
        <f t="shared" si="11"/>
        <v>115</v>
      </c>
      <c r="M44" s="49"/>
      <c r="N44" s="50">
        <f>SUM(N45:N46)</f>
        <v>45</v>
      </c>
      <c r="O44" s="50">
        <f>SUM(O45:O46)</f>
        <v>70</v>
      </c>
      <c r="P44" s="49">
        <f t="shared" si="12"/>
        <v>12</v>
      </c>
      <c r="Q44" s="49"/>
      <c r="R44" s="50">
        <f>SUM(R45:R46)</f>
        <v>7</v>
      </c>
      <c r="S44" s="50">
        <f>SUM(S45:S46)</f>
        <v>5</v>
      </c>
      <c r="T44" s="50">
        <f t="shared" si="13"/>
        <v>228</v>
      </c>
      <c r="U44" s="50">
        <f>SUM(U45:U46)</f>
        <v>95</v>
      </c>
      <c r="V44" s="50">
        <f>SUM(V45:V46)</f>
        <v>133</v>
      </c>
      <c r="W44" s="50">
        <f t="shared" si="14"/>
        <v>22</v>
      </c>
      <c r="X44" s="50">
        <f>SUM(X45:X46)</f>
        <v>14</v>
      </c>
      <c r="Y44" s="50">
        <f>SUM(Y45:Y46)</f>
        <v>8</v>
      </c>
      <c r="Z44" s="50" t="s">
        <v>16</v>
      </c>
      <c r="AA44" s="50" t="s">
        <v>16</v>
      </c>
      <c r="AB44" s="50" t="s">
        <v>16</v>
      </c>
      <c r="AC44" s="50">
        <f t="shared" si="16"/>
        <v>2</v>
      </c>
      <c r="AD44" s="50">
        <v>1</v>
      </c>
      <c r="AE44" s="50">
        <f>SUM(AE45:AE46)</f>
        <v>1</v>
      </c>
      <c r="AF44" s="50">
        <f t="shared" si="15"/>
        <v>3</v>
      </c>
      <c r="AG44" s="50" t="s">
        <v>16</v>
      </c>
      <c r="AH44" s="50">
        <f>SUM(AH45:AH46)</f>
        <v>3</v>
      </c>
      <c r="AI44" s="50" t="s">
        <v>37</v>
      </c>
      <c r="AJ44" s="50" t="s">
        <v>37</v>
      </c>
      <c r="AK44" s="50" t="s">
        <v>37</v>
      </c>
    </row>
    <row r="45" spans="2:37" s="12" customFormat="1" ht="15.75" customHeight="1">
      <c r="B45" s="13"/>
      <c r="C45" s="13" t="s">
        <v>17</v>
      </c>
      <c r="E45" s="45">
        <f t="shared" si="9"/>
        <v>479</v>
      </c>
      <c r="F45" s="47">
        <v>186</v>
      </c>
      <c r="G45" s="47">
        <v>293</v>
      </c>
      <c r="H45" s="48">
        <f t="shared" si="10"/>
        <v>102</v>
      </c>
      <c r="I45" s="48"/>
      <c r="J45" s="47">
        <v>25</v>
      </c>
      <c r="K45" s="47">
        <v>77</v>
      </c>
      <c r="L45" s="48">
        <f t="shared" si="11"/>
        <v>115</v>
      </c>
      <c r="M45" s="48"/>
      <c r="N45" s="47">
        <v>45</v>
      </c>
      <c r="O45" s="47">
        <v>70</v>
      </c>
      <c r="P45" s="48">
        <f t="shared" si="12"/>
        <v>12</v>
      </c>
      <c r="Q45" s="48"/>
      <c r="R45" s="47">
        <v>7</v>
      </c>
      <c r="S45" s="47">
        <v>5</v>
      </c>
      <c r="T45" s="47">
        <f t="shared" si="13"/>
        <v>228</v>
      </c>
      <c r="U45" s="47">
        <v>95</v>
      </c>
      <c r="V45" s="47">
        <v>133</v>
      </c>
      <c r="W45" s="47">
        <f t="shared" si="14"/>
        <v>22</v>
      </c>
      <c r="X45" s="47">
        <v>14</v>
      </c>
      <c r="Y45" s="47">
        <v>8</v>
      </c>
      <c r="Z45" s="47" t="s">
        <v>16</v>
      </c>
      <c r="AA45" s="47" t="s">
        <v>16</v>
      </c>
      <c r="AB45" s="47" t="s">
        <v>16</v>
      </c>
      <c r="AC45" s="47">
        <f t="shared" si="16"/>
        <v>2</v>
      </c>
      <c r="AD45" s="47">
        <v>1</v>
      </c>
      <c r="AE45" s="47">
        <v>1</v>
      </c>
      <c r="AF45" s="47">
        <f t="shared" si="15"/>
        <v>3</v>
      </c>
      <c r="AG45" s="47" t="s">
        <v>16</v>
      </c>
      <c r="AH45" s="47">
        <v>3</v>
      </c>
      <c r="AI45" s="47" t="s">
        <v>16</v>
      </c>
      <c r="AJ45" s="47" t="s">
        <v>16</v>
      </c>
      <c r="AK45" s="47" t="s">
        <v>38</v>
      </c>
    </row>
    <row r="46" spans="2:37" s="12" customFormat="1" ht="15.75" customHeight="1">
      <c r="B46" s="13"/>
      <c r="C46" s="13" t="s">
        <v>18</v>
      </c>
      <c r="E46" s="45" t="s">
        <v>38</v>
      </c>
      <c r="F46" s="47" t="s">
        <v>16</v>
      </c>
      <c r="G46" s="47" t="s">
        <v>16</v>
      </c>
      <c r="H46" s="48" t="s">
        <v>38</v>
      </c>
      <c r="I46" s="48"/>
      <c r="J46" s="47" t="s">
        <v>16</v>
      </c>
      <c r="K46" s="47" t="s">
        <v>16</v>
      </c>
      <c r="L46" s="48" t="s">
        <v>38</v>
      </c>
      <c r="M46" s="48"/>
      <c r="N46" s="47" t="s">
        <v>16</v>
      </c>
      <c r="O46" s="47" t="s">
        <v>16</v>
      </c>
      <c r="P46" s="48">
        <f t="shared" si="12"/>
        <v>0</v>
      </c>
      <c r="Q46" s="48"/>
      <c r="R46" s="47" t="s">
        <v>16</v>
      </c>
      <c r="S46" s="47" t="s">
        <v>16</v>
      </c>
      <c r="T46" s="47" t="s">
        <v>38</v>
      </c>
      <c r="U46" s="47" t="s">
        <v>16</v>
      </c>
      <c r="V46" s="47" t="s">
        <v>16</v>
      </c>
      <c r="W46" s="47" t="s">
        <v>38</v>
      </c>
      <c r="X46" s="47" t="s">
        <v>16</v>
      </c>
      <c r="Y46" s="47" t="s">
        <v>16</v>
      </c>
      <c r="Z46" s="47" t="s">
        <v>16</v>
      </c>
      <c r="AA46" s="47" t="s">
        <v>16</v>
      </c>
      <c r="AB46" s="47" t="s">
        <v>16</v>
      </c>
      <c r="AC46" s="47" t="s">
        <v>16</v>
      </c>
      <c r="AD46" s="47" t="s">
        <v>16</v>
      </c>
      <c r="AE46" s="47" t="s">
        <v>16</v>
      </c>
      <c r="AF46" s="47" t="s">
        <v>16</v>
      </c>
      <c r="AG46" s="47" t="s">
        <v>16</v>
      </c>
      <c r="AH46" s="47" t="s">
        <v>16</v>
      </c>
      <c r="AI46" s="47" t="s">
        <v>16</v>
      </c>
      <c r="AJ46" s="47" t="s">
        <v>16</v>
      </c>
      <c r="AK46" s="47" t="s">
        <v>16</v>
      </c>
    </row>
    <row r="47" spans="2:37" ht="15.75" customHeight="1">
      <c r="B47" s="13"/>
      <c r="C47" s="13"/>
      <c r="E47" s="45">
        <f t="shared" si="9"/>
        <v>0</v>
      </c>
      <c r="F47" s="47"/>
      <c r="G47" s="47"/>
      <c r="H47" s="48">
        <f t="shared" si="10"/>
        <v>0</v>
      </c>
      <c r="I47" s="48"/>
      <c r="J47" s="47"/>
      <c r="K47" s="47"/>
      <c r="L47" s="48">
        <f t="shared" si="11"/>
        <v>0</v>
      </c>
      <c r="M47" s="48"/>
      <c r="N47" s="47"/>
      <c r="O47" s="47"/>
      <c r="P47" s="48">
        <f t="shared" si="12"/>
        <v>0</v>
      </c>
      <c r="Q47" s="48"/>
      <c r="R47" s="47"/>
      <c r="S47" s="47"/>
      <c r="T47" s="47">
        <f t="shared" si="13"/>
        <v>0</v>
      </c>
      <c r="U47" s="47"/>
      <c r="V47" s="47"/>
      <c r="W47" s="47">
        <f t="shared" si="14"/>
        <v>0</v>
      </c>
      <c r="X47" s="47"/>
      <c r="Y47" s="47"/>
      <c r="Z47" s="47"/>
      <c r="AA47" s="47"/>
      <c r="AB47" s="47"/>
      <c r="AC47" s="47">
        <f t="shared" si="16"/>
        <v>0</v>
      </c>
      <c r="AD47" s="47"/>
      <c r="AE47" s="47"/>
      <c r="AF47" s="47">
        <f t="shared" si="15"/>
        <v>0</v>
      </c>
      <c r="AG47" s="47"/>
      <c r="AH47" s="47"/>
      <c r="AI47" s="47">
        <f t="shared" si="17"/>
        <v>0</v>
      </c>
      <c r="AJ47" s="47"/>
      <c r="AK47" s="47"/>
    </row>
    <row r="48" spans="2:37" s="11" customFormat="1" ht="15.75" customHeight="1">
      <c r="B48" s="24" t="s">
        <v>28</v>
      </c>
      <c r="C48" s="25"/>
      <c r="E48" s="42">
        <f t="shared" si="9"/>
        <v>1564</v>
      </c>
      <c r="F48" s="17">
        <f>SUM(F49:F50)</f>
        <v>755</v>
      </c>
      <c r="G48" s="17">
        <f>SUM(G49:G50)</f>
        <v>809</v>
      </c>
      <c r="H48" s="49">
        <f t="shared" si="10"/>
        <v>477</v>
      </c>
      <c r="I48" s="49"/>
      <c r="J48" s="50">
        <f>SUM(J49:J50)</f>
        <v>202</v>
      </c>
      <c r="K48" s="50">
        <f>SUM(K49:K50)</f>
        <v>275</v>
      </c>
      <c r="L48" s="49">
        <f t="shared" si="11"/>
        <v>271</v>
      </c>
      <c r="M48" s="49"/>
      <c r="N48" s="50">
        <f>SUM(N49:N50)</f>
        <v>94</v>
      </c>
      <c r="O48" s="50">
        <f>SUM(O49:O50)</f>
        <v>177</v>
      </c>
      <c r="P48" s="49">
        <f t="shared" si="12"/>
        <v>109</v>
      </c>
      <c r="Q48" s="49"/>
      <c r="R48" s="50">
        <f>SUM(R49:R50)</f>
        <v>81</v>
      </c>
      <c r="S48" s="50">
        <f>SUM(S49:S50)</f>
        <v>28</v>
      </c>
      <c r="T48" s="50">
        <f t="shared" si="13"/>
        <v>679</v>
      </c>
      <c r="U48" s="50">
        <f>SUM(U49:U50)</f>
        <v>368</v>
      </c>
      <c r="V48" s="50">
        <f>SUM(V49:V50)</f>
        <v>311</v>
      </c>
      <c r="W48" s="50">
        <f t="shared" si="14"/>
        <v>28</v>
      </c>
      <c r="X48" s="50">
        <f>SUM(X49:X50)</f>
        <v>10</v>
      </c>
      <c r="Y48" s="50">
        <f>SUM(Y49:Y50)</f>
        <v>18</v>
      </c>
      <c r="Z48" s="50" t="s">
        <v>16</v>
      </c>
      <c r="AA48" s="50" t="s">
        <v>16</v>
      </c>
      <c r="AB48" s="50" t="s">
        <v>16</v>
      </c>
      <c r="AC48" s="50">
        <f t="shared" si="16"/>
        <v>9</v>
      </c>
      <c r="AD48" s="50">
        <f>SUM(AD49:AD50)</f>
        <v>3</v>
      </c>
      <c r="AE48" s="50">
        <f>SUM(AE49:AE50)</f>
        <v>6</v>
      </c>
      <c r="AF48" s="50">
        <f t="shared" si="15"/>
        <v>4</v>
      </c>
      <c r="AG48" s="50" t="s">
        <v>37</v>
      </c>
      <c r="AH48" s="50">
        <f>SUM(AH49:AH50)</f>
        <v>4</v>
      </c>
      <c r="AI48" s="50" t="s">
        <v>37</v>
      </c>
      <c r="AJ48" s="50" t="s">
        <v>37</v>
      </c>
      <c r="AK48" s="50" t="s">
        <v>37</v>
      </c>
    </row>
    <row r="49" spans="2:37" s="12" customFormat="1" ht="15.75" customHeight="1">
      <c r="B49" s="13"/>
      <c r="C49" s="13" t="s">
        <v>17</v>
      </c>
      <c r="E49" s="45">
        <f t="shared" si="9"/>
        <v>1402</v>
      </c>
      <c r="F49" s="47">
        <v>699</v>
      </c>
      <c r="G49" s="47">
        <v>703</v>
      </c>
      <c r="H49" s="48">
        <f t="shared" si="10"/>
        <v>438</v>
      </c>
      <c r="I49" s="48"/>
      <c r="J49" s="47">
        <v>185</v>
      </c>
      <c r="K49" s="47">
        <v>253</v>
      </c>
      <c r="L49" s="48">
        <f t="shared" si="11"/>
        <v>240</v>
      </c>
      <c r="M49" s="48"/>
      <c r="N49" s="47">
        <v>81</v>
      </c>
      <c r="O49" s="47">
        <v>159</v>
      </c>
      <c r="P49" s="48">
        <f t="shared" si="12"/>
        <v>107</v>
      </c>
      <c r="Q49" s="48"/>
      <c r="R49" s="47">
        <v>80</v>
      </c>
      <c r="S49" s="47">
        <v>27</v>
      </c>
      <c r="T49" s="47">
        <f t="shared" si="13"/>
        <v>594</v>
      </c>
      <c r="U49" s="47">
        <v>344</v>
      </c>
      <c r="V49" s="47">
        <v>250</v>
      </c>
      <c r="W49" s="47">
        <f t="shared" si="14"/>
        <v>23</v>
      </c>
      <c r="X49" s="47">
        <v>9</v>
      </c>
      <c r="Y49" s="47">
        <v>14</v>
      </c>
      <c r="Z49" s="47" t="s">
        <v>16</v>
      </c>
      <c r="AA49" s="47" t="s">
        <v>16</v>
      </c>
      <c r="AB49" s="47" t="s">
        <v>16</v>
      </c>
      <c r="AC49" s="47">
        <f t="shared" si="16"/>
        <v>6</v>
      </c>
      <c r="AD49" s="47">
        <v>3</v>
      </c>
      <c r="AE49" s="47">
        <v>3</v>
      </c>
      <c r="AF49" s="47">
        <f t="shared" si="15"/>
        <v>4</v>
      </c>
      <c r="AG49" s="47" t="s">
        <v>38</v>
      </c>
      <c r="AH49" s="47">
        <v>4</v>
      </c>
      <c r="AI49" s="47" t="s">
        <v>38</v>
      </c>
      <c r="AJ49" s="47" t="s">
        <v>38</v>
      </c>
      <c r="AK49" s="47" t="s">
        <v>38</v>
      </c>
    </row>
    <row r="50" spans="2:37" s="12" customFormat="1" ht="15.75" customHeight="1">
      <c r="B50" s="13"/>
      <c r="C50" s="13" t="s">
        <v>18</v>
      </c>
      <c r="E50" s="45">
        <f t="shared" si="9"/>
        <v>162</v>
      </c>
      <c r="F50" s="47">
        <v>56</v>
      </c>
      <c r="G50" s="47">
        <v>106</v>
      </c>
      <c r="H50" s="48">
        <f t="shared" si="10"/>
        <v>39</v>
      </c>
      <c r="I50" s="48"/>
      <c r="J50" s="47">
        <v>17</v>
      </c>
      <c r="K50" s="47">
        <v>22</v>
      </c>
      <c r="L50" s="48">
        <f t="shared" si="11"/>
        <v>31</v>
      </c>
      <c r="M50" s="48"/>
      <c r="N50" s="47">
        <v>13</v>
      </c>
      <c r="O50" s="47">
        <v>18</v>
      </c>
      <c r="P50" s="48">
        <f t="shared" si="12"/>
        <v>2</v>
      </c>
      <c r="Q50" s="48"/>
      <c r="R50" s="47">
        <v>1</v>
      </c>
      <c r="S50" s="47">
        <v>1</v>
      </c>
      <c r="T50" s="47">
        <f t="shared" si="13"/>
        <v>85</v>
      </c>
      <c r="U50" s="47">
        <v>24</v>
      </c>
      <c r="V50" s="47">
        <v>61</v>
      </c>
      <c r="W50" s="47">
        <f t="shared" si="14"/>
        <v>5</v>
      </c>
      <c r="X50" s="47">
        <v>1</v>
      </c>
      <c r="Y50" s="47">
        <v>4</v>
      </c>
      <c r="Z50" s="47" t="s">
        <v>16</v>
      </c>
      <c r="AA50" s="47" t="s">
        <v>16</v>
      </c>
      <c r="AB50" s="47" t="s">
        <v>16</v>
      </c>
      <c r="AC50" s="47">
        <f t="shared" si="16"/>
        <v>3</v>
      </c>
      <c r="AD50" s="47" t="s">
        <v>38</v>
      </c>
      <c r="AE50" s="47">
        <v>3</v>
      </c>
      <c r="AF50" s="47" t="s">
        <v>38</v>
      </c>
      <c r="AG50" s="47" t="s">
        <v>38</v>
      </c>
      <c r="AH50" s="47" t="s">
        <v>16</v>
      </c>
      <c r="AI50" s="47" t="s">
        <v>16</v>
      </c>
      <c r="AJ50" s="47" t="s">
        <v>16</v>
      </c>
      <c r="AK50" s="47" t="s">
        <v>16</v>
      </c>
    </row>
    <row r="51" ht="5.25" customHeight="1" thickBot="1">
      <c r="E51" s="14"/>
    </row>
    <row r="52" spans="1:37" ht="14.25" customHeight="1">
      <c r="A52" s="15" t="s">
        <v>29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</sheetData>
  <mergeCells count="160">
    <mergeCell ref="T4:V5"/>
    <mergeCell ref="W4:Y5"/>
    <mergeCell ref="H6:I6"/>
    <mergeCell ref="L6:M6"/>
    <mergeCell ref="P6:Q6"/>
    <mergeCell ref="P4:P5"/>
    <mergeCell ref="M5:O5"/>
    <mergeCell ref="Q5:S5"/>
    <mergeCell ref="I4:K5"/>
    <mergeCell ref="Q4:S4"/>
    <mergeCell ref="E4:G5"/>
    <mergeCell ref="H4:H5"/>
    <mergeCell ref="L4:L5"/>
    <mergeCell ref="M4:O4"/>
    <mergeCell ref="AC4:AE5"/>
    <mergeCell ref="AF4:AH5"/>
    <mergeCell ref="AI4:AK5"/>
    <mergeCell ref="Z4:AB5"/>
    <mergeCell ref="B44:C44"/>
    <mergeCell ref="B48:C48"/>
    <mergeCell ref="A4:D6"/>
    <mergeCell ref="B12:C12"/>
    <mergeCell ref="B16:C16"/>
    <mergeCell ref="B20:C20"/>
    <mergeCell ref="B24:C24"/>
    <mergeCell ref="B8:C8"/>
    <mergeCell ref="B28:C28"/>
    <mergeCell ref="B36:C36"/>
    <mergeCell ref="P8:Q8"/>
    <mergeCell ref="P9:Q9"/>
    <mergeCell ref="P10:Q10"/>
    <mergeCell ref="B40:C40"/>
    <mergeCell ref="B32:C32"/>
    <mergeCell ref="H11:I11"/>
    <mergeCell ref="H12:I12"/>
    <mergeCell ref="H13:I13"/>
    <mergeCell ref="H8:I8"/>
    <mergeCell ref="H9:I9"/>
    <mergeCell ref="H10:I10"/>
    <mergeCell ref="L8:M8"/>
    <mergeCell ref="L9:M9"/>
    <mergeCell ref="L10:M10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P41:Q41"/>
    <mergeCell ref="AJ3:AK3"/>
    <mergeCell ref="P50:Q50"/>
    <mergeCell ref="P46:Q46"/>
    <mergeCell ref="P47:Q47"/>
    <mergeCell ref="P48:Q48"/>
    <mergeCell ref="P49:Q49"/>
    <mergeCell ref="P42:Q42"/>
    <mergeCell ref="P43:Q43"/>
    <mergeCell ref="P44:Q44"/>
    <mergeCell ref="P45:Q4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86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2009-07-06T07:05:45Z</cp:lastPrinted>
  <dcterms:created xsi:type="dcterms:W3CDTF">2001-04-23T05:32:20Z</dcterms:created>
  <dcterms:modified xsi:type="dcterms:W3CDTF">2009-11-02T07:01:46Z</dcterms:modified>
  <cp:category/>
  <cp:version/>
  <cp:contentType/>
  <cp:contentStatus/>
</cp:coreProperties>
</file>