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74" sheetId="1" r:id="rId1"/>
  </sheets>
  <definedNames>
    <definedName name="_xlnm.Print_Area" localSheetId="0">'174'!$A$1:$AD$297</definedName>
  </definedNames>
  <calcPr fullCalcOnLoad="1"/>
</workbook>
</file>

<file path=xl/comments1.xml><?xml version="1.0" encoding="utf-8"?>
<comments xmlns="http://schemas.openxmlformats.org/spreadsheetml/2006/main">
  <authors>
    <author>岐阜県</author>
  </authors>
  <commentList>
    <comment ref="AA2" authorId="0">
      <text>
        <r>
          <rPr>
            <b/>
            <sz val="9"/>
            <rFont val="ＭＳ Ｐゴシック"/>
            <family val="3"/>
          </rPr>
          <t>岐阜県: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<sst xmlns="http://schemas.openxmlformats.org/spreadsheetml/2006/main" count="1528" uniqueCount="605">
  <si>
    <t xml:space="preserve"> 　　93．産業細分類別事業所数、従業者数、　　　製造品出荷額等、付加価値額</t>
  </si>
  <si>
    <t>区分</t>
  </si>
  <si>
    <t>事業所数</t>
  </si>
  <si>
    <t>従業者数</t>
  </si>
  <si>
    <t>現　　　　金　　給与総額</t>
  </si>
  <si>
    <t>原　 材 　料 　使用額等</t>
  </si>
  <si>
    <t>製　 造 　品 　出荷額等</t>
  </si>
  <si>
    <t>付加価値額</t>
  </si>
  <si>
    <t>事業    所数</t>
  </si>
  <si>
    <t>従業    者数</t>
  </si>
  <si>
    <t>現　　　金　　給与総額</t>
  </si>
  <si>
    <t>原 材 料使用額等</t>
  </si>
  <si>
    <t>製 造　品　出荷額等</t>
  </si>
  <si>
    <t>従業
者数</t>
  </si>
  <si>
    <t>現　　金
給与総額</t>
  </si>
  <si>
    <t>製造品
出荷額等</t>
  </si>
  <si>
    <t>人</t>
  </si>
  <si>
    <t>万円</t>
  </si>
  <si>
    <t>総　　　数</t>
  </si>
  <si>
    <t>清涼飲料製造業</t>
  </si>
  <si>
    <t>繊維雑品染色整理業</t>
  </si>
  <si>
    <t>畜産食料品製造業</t>
  </si>
  <si>
    <t>肉製品製造業</t>
  </si>
  <si>
    <t>綱・網製造業</t>
  </si>
  <si>
    <t>乳製品製造業</t>
  </si>
  <si>
    <t>酒類製造業</t>
  </si>
  <si>
    <t>綱製造業</t>
  </si>
  <si>
    <t>その他の畜産食料品製造業</t>
  </si>
  <si>
    <t>果実酒製造業</t>
  </si>
  <si>
    <t>漁網製造業</t>
  </si>
  <si>
    <t>水産食料品製造業</t>
  </si>
  <si>
    <t>清酒製造業</t>
  </si>
  <si>
    <t>水産缶詰・瓶詰製造業</t>
  </si>
  <si>
    <t>レース・繊維雑品製造業</t>
  </si>
  <si>
    <t>海藻加工業</t>
  </si>
  <si>
    <t>刺しゅうレース製造業</t>
  </si>
  <si>
    <t>寒天製造業</t>
  </si>
  <si>
    <t>茶・コーヒー製造業</t>
  </si>
  <si>
    <t>編レース製造業</t>
  </si>
  <si>
    <t>水産練製品製造業</t>
  </si>
  <si>
    <t>製茶業</t>
  </si>
  <si>
    <t>組ひも製造業</t>
  </si>
  <si>
    <t>冷凍水産物製造業</t>
  </si>
  <si>
    <t>細幅織物業</t>
  </si>
  <si>
    <t>冷凍水産食品製造業</t>
  </si>
  <si>
    <t>製氷業</t>
  </si>
  <si>
    <t>その他のレース・繊維雑品製造業</t>
  </si>
  <si>
    <t>その他の水産食料品製造業</t>
  </si>
  <si>
    <t>その他の繊維工業</t>
  </si>
  <si>
    <t>飼料・有機質肥料製造業</t>
  </si>
  <si>
    <t>整毛業</t>
  </si>
  <si>
    <t>配合飼料製造業</t>
  </si>
  <si>
    <t>製綿業</t>
  </si>
  <si>
    <t>単体飼料製造業</t>
  </si>
  <si>
    <t>フェルト・不織布製造業</t>
  </si>
  <si>
    <t>有機質肥料製造業</t>
  </si>
  <si>
    <t>じゅうたん・その他の繊維製床敷物製造業</t>
  </si>
  <si>
    <t>調味料製造業</t>
  </si>
  <si>
    <t>上塗りした織物・防水した織物製造業</t>
  </si>
  <si>
    <t>味そ製造業</t>
  </si>
  <si>
    <t>製糸業</t>
  </si>
  <si>
    <t>繊維製衛生材料製造業</t>
  </si>
  <si>
    <t>しょう油・食用アミノ酸製造業</t>
  </si>
  <si>
    <t>他に分類されない繊維工業</t>
  </si>
  <si>
    <t>化学調味料製造業</t>
  </si>
  <si>
    <t>ソース製造業</t>
  </si>
  <si>
    <t>紡績業</t>
  </si>
  <si>
    <t>食酢製造業</t>
  </si>
  <si>
    <t>綿紡績業</t>
  </si>
  <si>
    <t>その他の調味料製造業</t>
  </si>
  <si>
    <t>化学繊維紡績業</t>
  </si>
  <si>
    <t>毛紡績業</t>
  </si>
  <si>
    <t>精穀・製粉業</t>
  </si>
  <si>
    <t>その他の紡績業</t>
  </si>
  <si>
    <t>精米業</t>
  </si>
  <si>
    <t>小麦粉製造業</t>
  </si>
  <si>
    <t>ねん糸製造業</t>
  </si>
  <si>
    <t>その他の精穀・製粉業</t>
  </si>
  <si>
    <t>かさ高加工糸製造業</t>
  </si>
  <si>
    <t>パン・菓子製造業</t>
  </si>
  <si>
    <t>パン製造業</t>
  </si>
  <si>
    <t>織物業</t>
  </si>
  <si>
    <t>生菓子製造業</t>
  </si>
  <si>
    <t>綿・スフ織物業</t>
  </si>
  <si>
    <t>ビスケット類・干菓子製造業</t>
  </si>
  <si>
    <t>絹・人絹織物業</t>
  </si>
  <si>
    <t>米菓製造業</t>
  </si>
  <si>
    <t>毛織物業</t>
  </si>
  <si>
    <t>その他のパン・菓子製造業</t>
  </si>
  <si>
    <t>その他の織物業</t>
  </si>
  <si>
    <t>動植物油脂製造業</t>
  </si>
  <si>
    <t>ニット生地製造業</t>
  </si>
  <si>
    <t>丸編ニット生地製造業</t>
  </si>
  <si>
    <t>動物油脂製造業</t>
  </si>
  <si>
    <t>たて編ニット生地製造業</t>
  </si>
  <si>
    <t>横編ニット生地製造業</t>
  </si>
  <si>
    <t>その他の食料品製造業</t>
  </si>
  <si>
    <t>毛皮製衣服・身の回り品製造業</t>
  </si>
  <si>
    <t>ふくらし粉・イースト・その他の酵母剤製造業</t>
  </si>
  <si>
    <t>染色整理業</t>
  </si>
  <si>
    <t>めん類製造業</t>
  </si>
  <si>
    <t>綿・スフ・麻織物機械染色業</t>
  </si>
  <si>
    <t>こうじ・種こうじ・麦芽・もやし製造業</t>
  </si>
  <si>
    <t>絹・人絹織物機械染色業</t>
  </si>
  <si>
    <t>豆腐・油揚製造漁</t>
  </si>
  <si>
    <t>毛織物機械染色整理業</t>
  </si>
  <si>
    <t>和装製品製造業</t>
  </si>
  <si>
    <t>あん類製造業</t>
  </si>
  <si>
    <t>織物整理業</t>
  </si>
  <si>
    <t>冷凍調理食品製造業</t>
  </si>
  <si>
    <t>織物手加工染色整理業</t>
  </si>
  <si>
    <t>そう（惣）菜製造業</t>
  </si>
  <si>
    <t>綿状繊維・糸染色整理業</t>
  </si>
  <si>
    <t>他に分類されない食料品製造業</t>
  </si>
  <si>
    <t>ニット・レース染色整理業</t>
  </si>
  <si>
    <t>　資料：県統計調査課「工業統計調査」</t>
  </si>
  <si>
    <t xml:space="preserve"> 　　93．産業細分類別事業所数、従業者数、　　　製造品出荷額等、付加価値額（続き）</t>
  </si>
  <si>
    <t>その他の家具・装備品製造業</t>
  </si>
  <si>
    <t>製本業・印刷物加工業</t>
  </si>
  <si>
    <t>事務所用・店舗用装備品製造業</t>
  </si>
  <si>
    <t>製本業</t>
  </si>
  <si>
    <t>窓用・扉用日よけ製造業</t>
  </si>
  <si>
    <t>印刷物加工業</t>
  </si>
  <si>
    <t>日本びょうぶ・衣こう・すだれ製造業</t>
  </si>
  <si>
    <t>鏡縁・額縁製造業</t>
  </si>
  <si>
    <t>その他の繊維製品製造業</t>
  </si>
  <si>
    <t>他に分類されない家具・装備品製造業</t>
  </si>
  <si>
    <t>寝具製造業</t>
  </si>
  <si>
    <t>帆布製品製造業</t>
  </si>
  <si>
    <t>パルプ製造業</t>
  </si>
  <si>
    <t>化学肥料製造業</t>
  </si>
  <si>
    <t>繊維製袋製造業</t>
  </si>
  <si>
    <t>溶解・製紙パルプ製造業</t>
  </si>
  <si>
    <t>複合肥料製造業</t>
  </si>
  <si>
    <t>刺しゅう業</t>
  </si>
  <si>
    <t>他に分類されない繊維製品製造業</t>
  </si>
  <si>
    <t>紙製造業</t>
  </si>
  <si>
    <t>無機化学工業製品製造業</t>
  </si>
  <si>
    <t>洋紙・機械すき和紙製造業</t>
  </si>
  <si>
    <t>無機顔料製造業</t>
  </si>
  <si>
    <t>製材業、木製品製造業</t>
  </si>
  <si>
    <t>板紙製造業</t>
  </si>
  <si>
    <t>一般製材業</t>
  </si>
  <si>
    <t>手すき和紙製造業</t>
  </si>
  <si>
    <t>単板（ベニヤ板）製造業</t>
  </si>
  <si>
    <t>加工紙製造業</t>
  </si>
  <si>
    <t>有機化学工業製品製造業</t>
  </si>
  <si>
    <t>床板製造業</t>
  </si>
  <si>
    <t>塗工紙製造業</t>
  </si>
  <si>
    <t>コールタール製品製造業</t>
  </si>
  <si>
    <t>木材チップ製造業</t>
  </si>
  <si>
    <t>段ボール製造業</t>
  </si>
  <si>
    <t>環式中間物・合成染料・有機顔料製造業</t>
  </si>
  <si>
    <t>他に分類されない特殊製材業</t>
  </si>
  <si>
    <t>壁紙・ふすま紙製造業</t>
  </si>
  <si>
    <t>プラスチック製造業</t>
  </si>
  <si>
    <t>造作材・合板・建築用組立材料製造業</t>
  </si>
  <si>
    <t>造作材製造業（建具を除く）</t>
  </si>
  <si>
    <t>事務用紙製品製造業</t>
  </si>
  <si>
    <t>化学繊維製造業</t>
  </si>
  <si>
    <t>合板製造業</t>
  </si>
  <si>
    <t>日用紙製品製造業</t>
  </si>
  <si>
    <t>合成繊維製造業</t>
  </si>
  <si>
    <t>建築用木製組立材料製造業</t>
  </si>
  <si>
    <t>その他の紙製品製造業</t>
  </si>
  <si>
    <t>銘板・銘木製造業</t>
  </si>
  <si>
    <t>紙製容器製造業</t>
  </si>
  <si>
    <t>石けん・合成洗剤製造業</t>
  </si>
  <si>
    <t>重包装紙袋製造業</t>
  </si>
  <si>
    <t>塗料製造業</t>
  </si>
  <si>
    <t>木製容器製造業（竹・とうを含む）</t>
  </si>
  <si>
    <t>角底紙袋製造業</t>
  </si>
  <si>
    <t>竹・とう・きりゅう等容器製造業</t>
  </si>
  <si>
    <t>段ボール箱製造業</t>
  </si>
  <si>
    <t>洗浄剤・磨用剤製造業</t>
  </si>
  <si>
    <t>折箱製造業</t>
  </si>
  <si>
    <t>紙器製造業</t>
  </si>
  <si>
    <t>ろうそく製造業</t>
  </si>
  <si>
    <t>木箱製造業（折箱を除く）</t>
  </si>
  <si>
    <t>おけ製造業</t>
  </si>
  <si>
    <t>その他のパルプ・紙・紙加工品製造業</t>
  </si>
  <si>
    <t>医薬品製造業</t>
  </si>
  <si>
    <t>セロファン製造業</t>
  </si>
  <si>
    <t>その他の木製品製造業(竹・とうを含む)</t>
  </si>
  <si>
    <t>繊維板製造業</t>
  </si>
  <si>
    <t>医薬品製剤製造業</t>
  </si>
  <si>
    <t>紙製衛生材料製造業</t>
  </si>
  <si>
    <t>化粧品・歯磨・その他の化粧用調整品製造業</t>
  </si>
  <si>
    <t>新聞業</t>
  </si>
  <si>
    <t>家具製造業</t>
  </si>
  <si>
    <t>木製家具製造業（漆塗りを除く）</t>
  </si>
  <si>
    <t>新聞業(枚葉紙を使用して印刷発行を行うもの)</t>
  </si>
  <si>
    <t>金属製家具製造業</t>
  </si>
  <si>
    <t>新聞業（自ら印刷せず発行のみを行うもの）</t>
  </si>
  <si>
    <t>その他の化学工業</t>
  </si>
  <si>
    <t>火薬類製造業</t>
  </si>
  <si>
    <t>出版業</t>
  </si>
  <si>
    <t>農薬製造業</t>
  </si>
  <si>
    <t>宗教用具製造業</t>
  </si>
  <si>
    <t>ゼラチン・接着剤製造業</t>
  </si>
  <si>
    <t>写真感光材料製造業</t>
  </si>
  <si>
    <t>印刷業（謄写印刷業を除く）</t>
  </si>
  <si>
    <t>建具製造業</t>
  </si>
  <si>
    <t>他に分類されない化学工業製品製造業</t>
  </si>
  <si>
    <t>製版業</t>
  </si>
  <si>
    <t>潤滑油製造業</t>
  </si>
  <si>
    <t>舗装材料製造業</t>
  </si>
  <si>
    <t>ゴム練生地製造業</t>
  </si>
  <si>
    <t>陶磁器絵付業</t>
  </si>
  <si>
    <t>更正タイヤ製造業</t>
  </si>
  <si>
    <t>陶磁器用はい（坏）土製造業</t>
  </si>
  <si>
    <t>他に分類されないゴム製品製造業</t>
  </si>
  <si>
    <t>その他の陶磁器・同関連製品製造業</t>
  </si>
  <si>
    <t>なめし革製造業</t>
  </si>
  <si>
    <t>耐火物製造業</t>
  </si>
  <si>
    <t>プラスチック管製造業</t>
  </si>
  <si>
    <t>耐火れんが製造業</t>
  </si>
  <si>
    <t>プラスチック継手製造業</t>
  </si>
  <si>
    <t>その他の耐火物製造業</t>
  </si>
  <si>
    <t>プラスチック異形押出製品製造業</t>
  </si>
  <si>
    <t>炭素・黒鉛製品製造業</t>
  </si>
  <si>
    <t>その他の炭素・黒鉛製品製造業</t>
  </si>
  <si>
    <t>プラスチックフィルム製造業</t>
  </si>
  <si>
    <t>研磨材・同製品製造業</t>
  </si>
  <si>
    <t>プラスチックシート製造業</t>
  </si>
  <si>
    <t>研磨材製造業</t>
  </si>
  <si>
    <t>かばん製造業</t>
  </si>
  <si>
    <t>研削と石製造業</t>
  </si>
  <si>
    <t>研磨布紙製造業</t>
  </si>
  <si>
    <t>-</t>
  </si>
  <si>
    <t>その他の研磨材・同製品製造業</t>
  </si>
  <si>
    <t>工業用プラスチック製品製造業</t>
  </si>
  <si>
    <t>袋物製造業</t>
  </si>
  <si>
    <t>袋物製造業（ハンドバッグを除く）</t>
  </si>
  <si>
    <t>骨材・石工品等製造業</t>
  </si>
  <si>
    <t>工業用プラスチック製品加工業</t>
  </si>
  <si>
    <t>ハンドバッグ製造業</t>
  </si>
  <si>
    <t>砕石製造業</t>
  </si>
  <si>
    <t>発泡・強化プラスチック製品製造業</t>
  </si>
  <si>
    <t>毛皮製造業</t>
  </si>
  <si>
    <t>石工品製造業</t>
  </si>
  <si>
    <t>けいそう土・同製品製造業</t>
  </si>
  <si>
    <t>硬質プラスチック発泡製品製造業</t>
  </si>
  <si>
    <t>鉱物・土石粉砕等処理業</t>
  </si>
  <si>
    <t>その他のなめし革製品製造業</t>
  </si>
  <si>
    <t>強化プラスチック製容器・浴槽等製造業</t>
  </si>
  <si>
    <t>他に分類されないなめし革製品製造業</t>
  </si>
  <si>
    <t>その他の窯業・土石製品製造業</t>
  </si>
  <si>
    <t>発泡・強化プラスチック製品加工業</t>
  </si>
  <si>
    <t>ガラス・同製品製造業</t>
  </si>
  <si>
    <t>石綿製品製造業</t>
  </si>
  <si>
    <t>板ガラス加工業</t>
  </si>
  <si>
    <t>石こう（膏）製品製造業</t>
  </si>
  <si>
    <t>プラスチック成形材料製造業</t>
  </si>
  <si>
    <t>ガラス製加工素材製造業</t>
  </si>
  <si>
    <t>石灰製造業</t>
  </si>
  <si>
    <t>廃プラスチック製品製造業</t>
  </si>
  <si>
    <t>ガラス容器製造業</t>
  </si>
  <si>
    <t>鋳型製造業（中子を含む）</t>
  </si>
  <si>
    <t>卓上用・ちゅう房用ガラス器具製造業</t>
  </si>
  <si>
    <t>他に分類されない窯業・土石製品製造業</t>
  </si>
  <si>
    <t>その他のプラスチック製品製造業</t>
  </si>
  <si>
    <t>ガラス繊維・同製品製造業</t>
  </si>
  <si>
    <t>プラスチック製日用雑貨・食卓用品製造業</t>
  </si>
  <si>
    <t>その他のガラス・同製品製造業</t>
  </si>
  <si>
    <t>製鋼・製鋼圧延業</t>
  </si>
  <si>
    <t>プラスチック製容器製造業</t>
  </si>
  <si>
    <t>セメント・同製品製造業</t>
  </si>
  <si>
    <t>セメント製造業</t>
  </si>
  <si>
    <t>生コンクリート製造業</t>
  </si>
  <si>
    <t>冷間ロール成型形鋼製造業</t>
  </si>
  <si>
    <t>タイヤ・チューブ製造業</t>
  </si>
  <si>
    <t>コンクリート製品製造業</t>
  </si>
  <si>
    <t>磨棒鋼製造業</t>
  </si>
  <si>
    <t>自動車タイヤ・チューブ製造業</t>
  </si>
  <si>
    <t>その他のセメント製品製造業</t>
  </si>
  <si>
    <t>引抜鋼管製造業</t>
  </si>
  <si>
    <t>自転車タイヤ・チューブ製造業</t>
  </si>
  <si>
    <t>伸線業</t>
  </si>
  <si>
    <t>粘土かわら製造業</t>
  </si>
  <si>
    <t>プラスチック製履物・同附属品製造業</t>
  </si>
  <si>
    <t>陶管製造業</t>
  </si>
  <si>
    <t>その他の建設用粘土製品製造業</t>
  </si>
  <si>
    <t>ゴムベルト製造業</t>
  </si>
  <si>
    <t>陶磁器・同関連製品製造業</t>
  </si>
  <si>
    <t>ゴムホース製造業</t>
  </si>
  <si>
    <t>食卓用・ちゅう房用陶磁器製造業</t>
  </si>
  <si>
    <t>工業用ゴム製品製造業</t>
  </si>
  <si>
    <t>陶磁器製置物製造業</t>
  </si>
  <si>
    <t>その他の鉄鋼業</t>
  </si>
  <si>
    <t>電気用陶磁器製造業</t>
  </si>
  <si>
    <t>鉄鋼シャースリット業</t>
  </si>
  <si>
    <t>その他のゴム製品製造業</t>
  </si>
  <si>
    <t>理化学用・工業用陶磁器製造業</t>
  </si>
  <si>
    <t>鉄スクラップ加工処理業</t>
  </si>
  <si>
    <t>医療・衛生用ゴム製品製造業</t>
  </si>
  <si>
    <t>陶磁器製タイル製造業</t>
  </si>
  <si>
    <t>他に分類されない鉄鋼業</t>
  </si>
  <si>
    <t>建設用金属製品製造業</t>
  </si>
  <si>
    <t>非鉄金属第１次製錬・精製業</t>
  </si>
  <si>
    <t>製缶板金業</t>
  </si>
  <si>
    <t>繊維機械部分品・取付具・附属品製造業</t>
  </si>
  <si>
    <t>亜鉛第１次製錬・精製業</t>
  </si>
  <si>
    <t>アルミニウム・同合金プレス製品製造業</t>
  </si>
  <si>
    <t>特殊産業用機械製造業</t>
  </si>
  <si>
    <t>食料品加工機械製造業</t>
  </si>
  <si>
    <t>木工機械製造業</t>
  </si>
  <si>
    <t>パルプ装置・製紙機械製造業</t>
  </si>
  <si>
    <t>印刷・製本・紙工機械製造業</t>
  </si>
  <si>
    <t>鋳造装置製造業</t>
  </si>
  <si>
    <t>伸銅品製造業</t>
  </si>
  <si>
    <t>プラスチック加工機械・同附属装置製造業</t>
  </si>
  <si>
    <t>金属彫刻業</t>
  </si>
  <si>
    <t>その他の特殊産業用機械製造業</t>
  </si>
  <si>
    <t>その他の金属表面処理業</t>
  </si>
  <si>
    <t>一般産業用機械・装置製造業</t>
  </si>
  <si>
    <t>ポンプ・同装置製造業</t>
  </si>
  <si>
    <t>金属線製品製造業（ねじ類を除く）</t>
  </si>
  <si>
    <t>くぎ製造業</t>
  </si>
  <si>
    <t>エレベータ・エスカレータ製造業</t>
  </si>
  <si>
    <t>その他の金属線製品製造業</t>
  </si>
  <si>
    <t>荷役運搬設備製造業</t>
  </si>
  <si>
    <t>工業窯炉製造業</t>
  </si>
  <si>
    <t>油圧・空圧機器製造業</t>
  </si>
  <si>
    <t>化学機械・同装置製造業</t>
  </si>
  <si>
    <t>その他の金属製品製造業</t>
  </si>
  <si>
    <t>その他の一般産業用機械・装置製造業</t>
  </si>
  <si>
    <t>金属製スプリング製造業</t>
  </si>
  <si>
    <t>他に分類されない金属製品製造業</t>
  </si>
  <si>
    <t>事務用機械器具製造業</t>
  </si>
  <si>
    <t>ブリキ缶・その他のめっき板等製品製造業</t>
  </si>
  <si>
    <t>ボイラ・原動機製造業</t>
  </si>
  <si>
    <t>ボイラ製造業</t>
  </si>
  <si>
    <t>はん用内燃機関製造業</t>
  </si>
  <si>
    <t>洋食器・刃物・手道具・金物類製造業</t>
  </si>
  <si>
    <t>その他の機械・同部分品製造業</t>
  </si>
  <si>
    <t>洋食器製造業</t>
  </si>
  <si>
    <t>農業用機械製造業（農業用器具を除く）</t>
  </si>
  <si>
    <t>消火器具・消火装置製造業</t>
  </si>
  <si>
    <t>機械刃物製造業</t>
  </si>
  <si>
    <t>弁・同附属品製造業</t>
  </si>
  <si>
    <t>パイプ加工・パイプ附属品加工業</t>
  </si>
  <si>
    <t>作業工具製造業（やすりを除く）</t>
  </si>
  <si>
    <t>玉軸受・ころ軸受製造業</t>
  </si>
  <si>
    <t>手引のこぎり・のこ刃製造業</t>
  </si>
  <si>
    <t>建設機械・鉱山機械製造業</t>
  </si>
  <si>
    <t>ピストンリング製造業</t>
  </si>
  <si>
    <t>トラクタ製造業</t>
  </si>
  <si>
    <t>金型・同部分品・附属品製造業</t>
  </si>
  <si>
    <t>その他の金物類製造業</t>
  </si>
  <si>
    <t>包装・荷造機械製造業</t>
  </si>
  <si>
    <t>金属加工機械製造業</t>
  </si>
  <si>
    <t>産業用ロボット製造業</t>
  </si>
  <si>
    <t>暖房装置・配管工事用附属品製造業</t>
  </si>
  <si>
    <t>金属工作機械製造業</t>
  </si>
  <si>
    <t>ガス機器・石油機器製造業</t>
  </si>
  <si>
    <t>温風・温水暖房装置製造業</t>
  </si>
  <si>
    <t>機械工具製造業（粉末や金業を除く）</t>
  </si>
  <si>
    <t>変圧器類製造業（電子機器用を除く）</t>
  </si>
  <si>
    <t>繊維機械製造業</t>
  </si>
  <si>
    <t>鉄道車両製造業</t>
  </si>
  <si>
    <t>貴金属製品製造業(宝石加工を含む)</t>
  </si>
  <si>
    <t>鉄道車両用部分品製造業</t>
  </si>
  <si>
    <t>貴金属製品製造業</t>
  </si>
  <si>
    <t>宝石附属品、同材料加工、同細工業</t>
  </si>
  <si>
    <t xml:space="preserve"> -</t>
  </si>
  <si>
    <t>自転車・同部分品製造業</t>
  </si>
  <si>
    <t>民生用電気機械器具製造業</t>
  </si>
  <si>
    <t>ギター製造業</t>
  </si>
  <si>
    <t>船舶製造・修理業、舶用機関製造業</t>
  </si>
  <si>
    <t>舟艇製造・修理業</t>
  </si>
  <si>
    <t>電球・電気照明器具製造業</t>
  </si>
  <si>
    <t>船用機関製造業</t>
  </si>
  <si>
    <t>がん具・運動用具製造業</t>
  </si>
  <si>
    <t>電球製造業</t>
  </si>
  <si>
    <t>電気照明器具製造業</t>
  </si>
  <si>
    <t>航空機・同附属品製造業</t>
  </si>
  <si>
    <t>人形製造業</t>
  </si>
  <si>
    <t>児童乗物製造業</t>
  </si>
  <si>
    <t>航空機用原動機製造業</t>
  </si>
  <si>
    <t>有線通信機械器具製造業</t>
  </si>
  <si>
    <t>電気音響機械器具製造業</t>
  </si>
  <si>
    <t>その他の輸送用機械器具製造業</t>
  </si>
  <si>
    <t>毛筆・絵画用品製造業（鉛筆を除く）</t>
  </si>
  <si>
    <t>産業用運搬車両・同部分品・附属品製造業</t>
  </si>
  <si>
    <t>他に分類されない事務用品製造業</t>
  </si>
  <si>
    <t>他に分類されない輸送用機械器具製造業</t>
  </si>
  <si>
    <t>電子計算機・同附属装置製造業</t>
  </si>
  <si>
    <t>計量器・測定器・分析機器・試験機製造業</t>
  </si>
  <si>
    <t>一般長さ計製造業</t>
  </si>
  <si>
    <t>造花・装飾用羽毛製造業</t>
  </si>
  <si>
    <t>電子応用装置製造業</t>
  </si>
  <si>
    <t>体積計製造業</t>
  </si>
  <si>
    <t>ボタン製造業</t>
  </si>
  <si>
    <t>はかり製造業</t>
  </si>
  <si>
    <t>針・ピン・ホック・スナップ・同関連製品製造業</t>
  </si>
  <si>
    <t>ビデオ機器製造業</t>
  </si>
  <si>
    <t>温度計製造業</t>
  </si>
  <si>
    <t>圧力計・流量計・液面計等製造業</t>
  </si>
  <si>
    <t>その他の電子応用装置製造業</t>
  </si>
  <si>
    <t>精密測定器製造業</t>
  </si>
  <si>
    <t>漆器製造業</t>
  </si>
  <si>
    <t>試験機製造業</t>
  </si>
  <si>
    <t>電気計測器製造業</t>
  </si>
  <si>
    <t>測量機械器具製造業</t>
  </si>
  <si>
    <t>畳製造業</t>
  </si>
  <si>
    <t>電子管製造業</t>
  </si>
  <si>
    <t>医療用機械器具・医療用品製造業</t>
  </si>
  <si>
    <t>ほうき・ブラシ製造業</t>
  </si>
  <si>
    <t>集積回路製造業</t>
  </si>
  <si>
    <t>医療用機械器具製造業</t>
  </si>
  <si>
    <t>歯科用機械器具製造業</t>
  </si>
  <si>
    <t>医療用品製造業</t>
  </si>
  <si>
    <t>他に分類されないその他の製造業</t>
  </si>
  <si>
    <t>歯科材料製造業</t>
  </si>
  <si>
    <t>煙火製造業</t>
  </si>
  <si>
    <t>看板・標識機製造業</t>
  </si>
  <si>
    <t>モデル・模型製造業（紙製を除く）</t>
  </si>
  <si>
    <t>その他の電気機械器具製造業</t>
  </si>
  <si>
    <t>蓄電池製造業</t>
  </si>
  <si>
    <t>光学機械器具・レンズ製造業</t>
  </si>
  <si>
    <t>他に分類されない電気機械器具製造業</t>
  </si>
  <si>
    <t>写真機・同附属品製造業</t>
  </si>
  <si>
    <t>光学機械用レンズ・プリズム製造業</t>
  </si>
  <si>
    <t>自動車・同附属品製造業</t>
  </si>
  <si>
    <t>眼鏡製造業（枠を含む）</t>
  </si>
  <si>
    <t>自動車車体・附随車製造業</t>
  </si>
  <si>
    <t>自動車部分品・附属品製造業</t>
  </si>
  <si>
    <t>時計・同部分品製造業</t>
  </si>
  <si>
    <t>鉄道車両・同部分品製造業</t>
  </si>
  <si>
    <t>時計・同部分品製造業(時計側を除く)</t>
  </si>
  <si>
    <r>
      <t>野菜漬物製造業</t>
    </r>
    <r>
      <rPr>
        <sz val="5"/>
        <rFont val="ＭＳ Ｐ明朝"/>
        <family val="1"/>
      </rPr>
      <t>(缶詰・瓶詰・つぼ詰を除く)</t>
    </r>
  </si>
  <si>
    <r>
      <t>ねん糸製造業</t>
    </r>
    <r>
      <rPr>
        <sz val="5.5"/>
        <rFont val="ＭＳ Ｐ明朝"/>
        <family val="1"/>
      </rPr>
      <t>(かさ高加工糸製造業を除く)</t>
    </r>
  </si>
  <si>
    <r>
      <t>新聞業</t>
    </r>
    <r>
      <rPr>
        <sz val="4.5"/>
        <rFont val="ＭＳ Ｐ明朝"/>
        <family val="1"/>
      </rPr>
      <t>(新聞巻取紙を使用して印刷発行を行うもの)</t>
    </r>
  </si>
  <si>
    <r>
      <t>その他の楽器</t>
    </r>
    <r>
      <rPr>
        <sz val="3"/>
        <rFont val="ＭＳ Ｐ明朝"/>
        <family val="1"/>
      </rPr>
      <t>・</t>
    </r>
    <r>
      <rPr>
        <sz val="6"/>
        <rFont val="ＭＳ Ｐ明朝"/>
        <family val="1"/>
      </rPr>
      <t>楽器部品</t>
    </r>
    <r>
      <rPr>
        <sz val="3"/>
        <rFont val="ＭＳ Ｐ明朝"/>
        <family val="1"/>
      </rPr>
      <t>・</t>
    </r>
    <r>
      <rPr>
        <sz val="6"/>
        <rFont val="ＭＳ Ｐ明朝"/>
        <family val="1"/>
      </rPr>
      <t>同材料製造業</t>
    </r>
  </si>
  <si>
    <r>
      <t>その他の航空機部分品</t>
    </r>
    <r>
      <rPr>
        <sz val="3"/>
        <rFont val="ＭＳ Ｐ明朝"/>
        <family val="1"/>
      </rPr>
      <t>・</t>
    </r>
    <r>
      <rPr>
        <sz val="6"/>
        <rFont val="ＭＳ Ｐ明朝"/>
        <family val="1"/>
      </rPr>
      <t>補助装置製造業</t>
    </r>
  </si>
  <si>
    <t>X</t>
  </si>
  <si>
    <t>X線装置製造業</t>
  </si>
  <si>
    <t>X</t>
  </si>
  <si>
    <t>X</t>
  </si>
  <si>
    <t>玉糸製造業</t>
  </si>
  <si>
    <t>-</t>
  </si>
  <si>
    <t>屋根板製造業</t>
  </si>
  <si>
    <t>木毛製造業</t>
  </si>
  <si>
    <t>たる・おけ材製造業</t>
  </si>
  <si>
    <t>木製履物製造業</t>
  </si>
  <si>
    <t>曲輪・曲物製造業</t>
  </si>
  <si>
    <t>X</t>
  </si>
  <si>
    <t>-</t>
  </si>
  <si>
    <t>開閉装置・配電盤・電力制御装置製造業</t>
  </si>
  <si>
    <t>内燃機関電装品製造業</t>
  </si>
  <si>
    <t>X</t>
  </si>
  <si>
    <t>工業用革製品製造業（手袋を除く）</t>
  </si>
  <si>
    <t>配線器具・配線附属品製造業</t>
  </si>
  <si>
    <t>野菜缶詰・果実缶詰・農産保存食料品製造業</t>
  </si>
  <si>
    <t>ネクタイ製造業</t>
  </si>
  <si>
    <t>ブックバインディングクロス製造業</t>
  </si>
  <si>
    <t>その他無機化学工業製品製造業</t>
  </si>
  <si>
    <t>その他の石油製品・石炭製品製造業</t>
  </si>
  <si>
    <t>表面処理鋼材製造業</t>
  </si>
  <si>
    <t>その他の非鉄金属製造業</t>
  </si>
  <si>
    <t>他に分類されない非鉄金属製造業</t>
  </si>
  <si>
    <t>電気溶接機製造業</t>
  </si>
  <si>
    <t>一次電池（乾電池・湿電池）製造業</t>
  </si>
  <si>
    <t>器械生糸製造業</t>
  </si>
  <si>
    <t>足袋製造業</t>
  </si>
  <si>
    <t>ボビンレース製造業</t>
  </si>
  <si>
    <t>学用紙製品製造業</t>
  </si>
  <si>
    <t>衛生陶器製造業</t>
  </si>
  <si>
    <t>高炉による製鉄業</t>
  </si>
  <si>
    <t>やすり製造業</t>
  </si>
  <si>
    <t>鉛筆製造業</t>
  </si>
  <si>
    <t>航空機製造業</t>
  </si>
  <si>
    <t>糖類製造業</t>
  </si>
  <si>
    <t>砂糖精製業</t>
  </si>
  <si>
    <t>靴下製造業</t>
  </si>
  <si>
    <t>ニット手袋製造業</t>
  </si>
  <si>
    <t>ニット製品製造業(靴下,手袋等除く)</t>
  </si>
  <si>
    <t>男子服製造業</t>
  </si>
  <si>
    <t>婦人･子供服製造業</t>
  </si>
  <si>
    <t>作業着・スポーツ用衣服製造業</t>
  </si>
  <si>
    <t>学校服製造業</t>
  </si>
  <si>
    <t>外衣製造業(和式を除く）</t>
  </si>
  <si>
    <t>シャツ・下着製造業(和式を除く)</t>
  </si>
  <si>
    <t>シャツ製造業</t>
  </si>
  <si>
    <t>下着製造業</t>
  </si>
  <si>
    <t>寝着類製造業</t>
  </si>
  <si>
    <t>帽子製造業</t>
  </si>
  <si>
    <t>フエルト帽子・帽体製造業</t>
  </si>
  <si>
    <t>織物製帽子製造業</t>
  </si>
  <si>
    <t>その他の衣類・繊維製身の回り品製造業</t>
  </si>
  <si>
    <t>スカーフ・マフラー製造業</t>
  </si>
  <si>
    <t>ハンカチーフ製造業</t>
  </si>
  <si>
    <t>-</t>
  </si>
  <si>
    <t>写真製版業(写真植字業を含む)</t>
  </si>
  <si>
    <t>植字業、鉛版等製造業</t>
  </si>
  <si>
    <t>銅版・木版彫刻業</t>
  </si>
  <si>
    <t>X</t>
  </si>
  <si>
    <t>合成ゴム製造業</t>
  </si>
  <si>
    <t>脂肪族系中間物製造業</t>
  </si>
  <si>
    <t>油脂加工製品・石けん・塗料製造業</t>
  </si>
  <si>
    <t>天然樹脂製品・木材化学製品製造業</t>
  </si>
  <si>
    <t>現　　金
給与総額</t>
  </si>
  <si>
    <t>合成皮革製造業</t>
  </si>
  <si>
    <t>工業用プラスチック製品製造業</t>
  </si>
  <si>
    <t>プラスチック製品加工業</t>
  </si>
  <si>
    <t>理化学用・医療用ガラス器具製品業</t>
  </si>
  <si>
    <t>普通れんが製造業</t>
  </si>
  <si>
    <t>転炉・電気炉による製鋼・製鋼圧延業　　　          　　</t>
  </si>
  <si>
    <t xml:space="preserve">製鋼を行わない鋼材製造業                           </t>
  </si>
  <si>
    <t>その他の製胴を行わない胴材製造業</t>
  </si>
  <si>
    <t>鍛工品製造業</t>
  </si>
  <si>
    <t>鋳鋼製造業</t>
  </si>
  <si>
    <t>鋳鋼・鍛工品・鋳鋼製造業</t>
  </si>
  <si>
    <t>銑鉄鋳物製造業</t>
  </si>
  <si>
    <t>鋳鉄管製造業</t>
  </si>
  <si>
    <t>可鍛鋳鉄製造業</t>
  </si>
  <si>
    <t xml:space="preserve">非鉄金属第２次製錬・精製業                                                                      </t>
  </si>
  <si>
    <t xml:space="preserve">亜鉛第２次製錬・精製業                                             </t>
  </si>
  <si>
    <t xml:space="preserve">アルミニウム第２次製錬・精製業                                             </t>
  </si>
  <si>
    <t xml:space="preserve">非鉄金属・同合金圧延業                                                   </t>
  </si>
  <si>
    <t xml:space="preserve">アルミニウム・同合金圧延業  </t>
  </si>
  <si>
    <t>電線・ケーブル製造業</t>
  </si>
  <si>
    <t>非鉄金属鋳物製造業</t>
  </si>
  <si>
    <t>非鉄金属鋳物製造業(ダイカストを除く)</t>
  </si>
  <si>
    <t xml:space="preserve">非鉄金属ダイカスト製造業                                         </t>
  </si>
  <si>
    <t>非鉄金属鍛造品製造業</t>
  </si>
  <si>
    <t>配管工事用附属品製造業　</t>
  </si>
  <si>
    <t xml:space="preserve">その他の暖房・調理装置製造業                  </t>
  </si>
  <si>
    <t>建築用金属製品製造業　　　　　</t>
  </si>
  <si>
    <t>建設用・建築用金属製品製造業　　</t>
  </si>
  <si>
    <t xml:space="preserve">利器工匠具・手道具製造業                           </t>
  </si>
  <si>
    <t>金属プレス製品製造業　　　　　　　　　　　　　　　　　　　　　　　　　　</t>
  </si>
  <si>
    <t>金属熱処理業</t>
  </si>
  <si>
    <t>ボルト・ナット・リベット等製造業</t>
  </si>
  <si>
    <t>建設機械・鉱山機械製造業</t>
  </si>
  <si>
    <t xml:space="preserve">金属加工機械製造業                                                                              </t>
  </si>
  <si>
    <t>紡績機械製造業</t>
  </si>
  <si>
    <t>織機・編組機械製造業</t>
  </si>
  <si>
    <t>染色整理機械製造業</t>
  </si>
  <si>
    <t>動力伝導装置製造業（玉軸受等を除く）</t>
  </si>
  <si>
    <t>ミシン製造業</t>
  </si>
  <si>
    <t>冷凍機・温湿調整装置製造業</t>
  </si>
  <si>
    <t>その他の事務用・サービス用等機械器具製造業</t>
  </si>
  <si>
    <t xml:space="preserve">各種機械・同部分品製造修理業  </t>
  </si>
  <si>
    <t>発電用・送電用等電気機械器具製造業</t>
  </si>
  <si>
    <t>発電機・電動機等回転電気機械製造業</t>
  </si>
  <si>
    <t>その他の産業用電気機械器具製造業</t>
  </si>
  <si>
    <t>通信機械器具・同関連機械器具製造業</t>
  </si>
  <si>
    <t>無線通信機械器具製造業</t>
  </si>
  <si>
    <t>ラジオ受信機・テレビジョン受信機製造業</t>
  </si>
  <si>
    <t>粉末や金製品製造業、被覆・彫刻等</t>
  </si>
  <si>
    <t>粉末や金製品製造業</t>
  </si>
  <si>
    <t>溶融めっき業（鋼材めっき業を除く）</t>
  </si>
  <si>
    <t>電気めっき業（鋼材めっき業を除く）</t>
  </si>
  <si>
    <t>金属製品塗装業</t>
  </si>
  <si>
    <t>電気計測器製造業(工業計器を除く)</t>
  </si>
  <si>
    <t>自動車製造業(三輪・二輪自動車を含む)</t>
  </si>
  <si>
    <t>その他の計量器・測定器等製造業</t>
  </si>
  <si>
    <t>その他の電子機器・通信機器用部品製造業</t>
  </si>
  <si>
    <t>電子機器用・通信機器用部品製造業</t>
  </si>
  <si>
    <t>理化学機械器具製造業</t>
  </si>
  <si>
    <t>時計側製造業</t>
  </si>
  <si>
    <t>娯楽用具・がん具製造業　（人形、児童乗物を除く）</t>
  </si>
  <si>
    <t>ペン・鉛筆・絵画用品等製造業</t>
  </si>
  <si>
    <t>装身具・装飾品製造業（貴金属等を除く）</t>
  </si>
  <si>
    <t>他に分類されない製造業</t>
  </si>
  <si>
    <t>わら加工製造業(畳、帽子を除く)</t>
  </si>
  <si>
    <t>かつら製造業</t>
  </si>
  <si>
    <t>洋傘・同部分品製造業</t>
  </si>
  <si>
    <t>和傘・同部分品製造業</t>
  </si>
  <si>
    <t>うちわ・扇子・ちょうちん製造業</t>
  </si>
  <si>
    <t>パレット製造業</t>
  </si>
  <si>
    <r>
      <t>野菜缶詰・果実缶詰・農産保存食料品製造業</t>
    </r>
  </si>
  <si>
    <t>経木・同製品製造業（折箱を除く）</t>
  </si>
  <si>
    <t>他に分類されない木製品製造業</t>
  </si>
  <si>
    <t>紙製品製造業(紙製品)</t>
  </si>
  <si>
    <t>他に分類されないパルプ・紙等製造業</t>
  </si>
  <si>
    <t>印刷に伴うサービス業</t>
  </si>
  <si>
    <t>その他の印刷に伴うサービス業</t>
  </si>
  <si>
    <t>医薬品原薬・製剤製造業</t>
  </si>
  <si>
    <t>潤滑油・グリース製造業</t>
  </si>
  <si>
    <t>プラスチック板・棒・管・継手・製造業</t>
  </si>
  <si>
    <t>プラスチック板・棒・管・継手等加工業</t>
  </si>
  <si>
    <t>プラスチックフィルム・シート等製造業</t>
  </si>
  <si>
    <t>プラスチックフィルム・シート等加工業</t>
  </si>
  <si>
    <t>軟質プラスチック発泡製品製造業</t>
  </si>
  <si>
    <t>強化プラスチック製板・棒・管等製造業</t>
  </si>
  <si>
    <t>プラスチック成形材料製造業</t>
  </si>
  <si>
    <t>他に分類されないプラスチック製品製造業</t>
  </si>
  <si>
    <t>ゴム製・プラスチック製履物等製造業</t>
  </si>
  <si>
    <t>ゴムベルト・ゴムホース等製造業</t>
  </si>
  <si>
    <t>建設用粘土製品製造業</t>
  </si>
  <si>
    <t>亜鉛鉄板製造業</t>
  </si>
  <si>
    <t>銑鉄鋳物製造業(鋳鉄管、可鍛鋳鉄を除く)</t>
  </si>
  <si>
    <t xml:space="preserve">その他の非鉄金属第２次製錬・精製業                                    </t>
  </si>
  <si>
    <t>農業用器具製造業　(農業用機械を除く)　　　         　　　　　　　　　　　　　</t>
  </si>
  <si>
    <t>金属プレス製品製造業</t>
  </si>
  <si>
    <t>金属工作・加工機械用部分品製造業</t>
  </si>
  <si>
    <t>空気圧縮機・ガス圧縮機・送風機製造業</t>
  </si>
  <si>
    <t>事務用・サービス用・民生用機械器具製造業</t>
  </si>
  <si>
    <t>楽器・Lコード製造業</t>
  </si>
  <si>
    <t>運動競技具製造業</t>
  </si>
  <si>
    <t xml:space="preserve">装身具・装飾品・ボタン・同関連品製造業                　　　　　                 </t>
  </si>
  <si>
    <r>
      <t>他に分類されない衣類</t>
    </r>
    <r>
      <rPr>
        <sz val="5"/>
        <rFont val="ＭＳ Ｐゴシック"/>
        <family val="3"/>
      </rPr>
      <t>・身の回り品製品製造業</t>
    </r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</si>
</sst>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_);\(0\)"/>
    <numFmt numFmtId="179" formatCode="_ * #,##0;_ * \-#,##0;_ * &quot;-&quot;??;_ @_ "/>
    <numFmt numFmtId="180" formatCode="0.0_);\(0.0\)"/>
    <numFmt numFmtId="181" formatCode="0.0_);[Red]\(0.0\)"/>
    <numFmt numFmtId="182" formatCode="###\ ###\ ##0"/>
    <numFmt numFmtId="183" formatCode="###\ ###\ ###;&quot;△ &quot;###\ ###\ ###"/>
    <numFmt numFmtId="184" formatCode="###\ ###\ ###;&quot;△ &quot;##\ ###"/>
    <numFmt numFmtId="185" formatCode="0;&quot;△ &quot;0"/>
  </numFmts>
  <fonts count="29">
    <font>
      <sz val="11"/>
      <name val="ＭＳ Ｐゴシック"/>
      <family val="3"/>
    </font>
    <font>
      <u val="single"/>
      <sz val="15.4"/>
      <color indexed="12"/>
      <name val="ＭＳ Ｐゴシック"/>
      <family val="3"/>
    </font>
    <font>
      <u val="single"/>
      <sz val="15.4"/>
      <color indexed="36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5.5"/>
      <name val="ＭＳ Ｐ明朝"/>
      <family val="1"/>
    </font>
    <font>
      <sz val="7"/>
      <name val="ＭＳ Ｐゴシック"/>
      <family val="3"/>
    </font>
    <font>
      <sz val="6"/>
      <name val="ＭＳ ゴシック"/>
      <family val="3"/>
    </font>
    <font>
      <sz val="11"/>
      <name val="ＭＳ ゴシック"/>
      <family val="3"/>
    </font>
    <font>
      <sz val="6"/>
      <name val="ＭＳ Ｐ明朝"/>
      <family val="1"/>
    </font>
    <font>
      <sz val="4"/>
      <name val="ＭＳ Ｐゴシック"/>
      <family val="3"/>
    </font>
    <font>
      <sz val="5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5.5"/>
      <name val="ＭＳ Ｐゴシック"/>
      <family val="3"/>
    </font>
    <font>
      <sz val="5"/>
      <name val="ＭＳ Ｐ明朝"/>
      <family val="1"/>
    </font>
    <font>
      <sz val="3"/>
      <name val="ＭＳ Ｐ明朝"/>
      <family val="1"/>
    </font>
    <font>
      <sz val="4.5"/>
      <name val="ＭＳ Ｐ明朝"/>
      <family val="1"/>
    </font>
    <font>
      <sz val="8"/>
      <name val="ＭＳ Ｐゴシック"/>
      <family val="3"/>
    </font>
    <font>
      <sz val="6.5"/>
      <name val="ＭＳ Ｐ明朝"/>
      <family val="1"/>
    </font>
    <font>
      <sz val="4.5"/>
      <name val="ＭＳ Ｐゴシック"/>
      <family val="3"/>
    </font>
    <font>
      <sz val="6.5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9"/>
      </bottom>
    </border>
    <border>
      <left>
        <color indexed="63"/>
      </left>
      <right style="double">
        <color indexed="9"/>
      </right>
      <top>
        <color indexed="63"/>
      </top>
      <bottom>
        <color indexed="63"/>
      </bottom>
    </border>
    <border>
      <left style="double">
        <color indexed="9"/>
      </left>
      <right>
        <color indexed="63"/>
      </right>
      <top>
        <color indexed="63"/>
      </top>
      <bottom style="double">
        <color indexed="9"/>
      </bottom>
    </border>
    <border>
      <left>
        <color indexed="63"/>
      </left>
      <right style="double">
        <color indexed="9"/>
      </right>
      <top>
        <color indexed="63"/>
      </top>
      <bottom style="double">
        <color indexed="9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1" xfId="0" applyFont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 wrapText="1"/>
    </xf>
    <xf numFmtId="0" fontId="8" fillId="0" borderId="1" xfId="0" applyFont="1" applyBorder="1" applyAlignment="1">
      <alignment horizontal="distributed" vertical="center"/>
    </xf>
    <xf numFmtId="0" fontId="0" fillId="0" borderId="4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5" xfId="0" applyFont="1" applyBorder="1" applyAlignment="1">
      <alignment horizontal="right"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/>
    </xf>
    <xf numFmtId="0" fontId="7" fillId="0" borderId="8" xfId="0" applyFont="1" applyBorder="1" applyAlignment="1">
      <alignment horizontal="right"/>
    </xf>
    <xf numFmtId="0" fontId="0" fillId="0" borderId="9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0" xfId="0" applyFont="1" applyBorder="1" applyAlignment="1">
      <alignment/>
    </xf>
    <xf numFmtId="176" fontId="10" fillId="0" borderId="11" xfId="0" applyNumberFormat="1" applyFont="1" applyBorder="1" applyAlignment="1">
      <alignment horizontal="right"/>
    </xf>
    <xf numFmtId="176" fontId="10" fillId="0" borderId="0" xfId="0" applyNumberFormat="1" applyFont="1" applyAlignment="1">
      <alignment horizontal="right"/>
    </xf>
    <xf numFmtId="176" fontId="10" fillId="0" borderId="12" xfId="0" applyNumberFormat="1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distributed"/>
    </xf>
    <xf numFmtId="0" fontId="11" fillId="0" borderId="7" xfId="0" applyFont="1" applyBorder="1" applyAlignment="1">
      <alignment/>
    </xf>
    <xf numFmtId="176" fontId="10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distributed"/>
    </xf>
    <xf numFmtId="176" fontId="4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distributed"/>
    </xf>
    <xf numFmtId="176" fontId="4" fillId="0" borderId="0" xfId="0" applyNumberFormat="1" applyFont="1" applyBorder="1" applyAlignment="1">
      <alignment horizontal="right"/>
    </xf>
    <xf numFmtId="0" fontId="12" fillId="0" borderId="0" xfId="0" applyFont="1" applyAlignment="1">
      <alignment horizontal="left"/>
    </xf>
    <xf numFmtId="0" fontId="6" fillId="0" borderId="0" xfId="0" applyFont="1" applyAlignment="1">
      <alignment horizontal="distributed"/>
    </xf>
    <xf numFmtId="176" fontId="4" fillId="0" borderId="11" xfId="0" applyNumberFormat="1" applyFont="1" applyBorder="1" applyAlignment="1">
      <alignment horizontal="right"/>
    </xf>
    <xf numFmtId="176" fontId="4" fillId="0" borderId="12" xfId="0" applyNumberFormat="1" applyFont="1" applyBorder="1" applyAlignment="1">
      <alignment horizontal="right"/>
    </xf>
    <xf numFmtId="0" fontId="12" fillId="0" borderId="0" xfId="0" applyFont="1" applyBorder="1" applyAlignment="1">
      <alignment horizontal="distributed"/>
    </xf>
    <xf numFmtId="0" fontId="8" fillId="0" borderId="0" xfId="0" applyFont="1" applyAlignment="1">
      <alignment horizontal="distributed"/>
    </xf>
    <xf numFmtId="0" fontId="12" fillId="0" borderId="0" xfId="0" applyFont="1" applyAlignment="1">
      <alignment horizontal="distributed"/>
    </xf>
    <xf numFmtId="0" fontId="8" fillId="0" borderId="0" xfId="0" applyFont="1" applyBorder="1" applyAlignment="1">
      <alignment horizontal="distributed"/>
    </xf>
    <xf numFmtId="0" fontId="15" fillId="0" borderId="0" xfId="0" applyFont="1" applyBorder="1" applyAlignment="1">
      <alignment horizontal="distributed"/>
    </xf>
    <xf numFmtId="0" fontId="18" fillId="0" borderId="0" xfId="0" applyFont="1" applyBorder="1" applyAlignment="1">
      <alignment horizontal="distributed"/>
    </xf>
    <xf numFmtId="0" fontId="11" fillId="0" borderId="0" xfId="0" applyFont="1" applyAlignment="1">
      <alignment/>
    </xf>
    <xf numFmtId="0" fontId="14" fillId="0" borderId="0" xfId="0" applyFont="1" applyBorder="1" applyAlignment="1">
      <alignment horizontal="distributed"/>
    </xf>
    <xf numFmtId="0" fontId="15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6" fillId="0" borderId="14" xfId="0" applyFont="1" applyBorder="1" applyAlignment="1">
      <alignment horizontal="distributed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21" fillId="0" borderId="0" xfId="0" applyFont="1" applyAlignment="1">
      <alignment/>
    </xf>
    <xf numFmtId="0" fontId="7" fillId="0" borderId="1" xfId="0" applyFont="1" applyBorder="1" applyAlignment="1">
      <alignment horizontal="distributed" vertical="center"/>
    </xf>
    <xf numFmtId="0" fontId="22" fillId="0" borderId="0" xfId="0" applyFont="1" applyBorder="1" applyAlignment="1">
      <alignment horizontal="distributed"/>
    </xf>
    <xf numFmtId="0" fontId="18" fillId="0" borderId="0" xfId="0" applyFont="1" applyAlignment="1">
      <alignment horizontal="distributed"/>
    </xf>
    <xf numFmtId="0" fontId="17" fillId="0" borderId="0" xfId="0" applyFont="1" applyAlignment="1">
      <alignment horizontal="distributed"/>
    </xf>
    <xf numFmtId="0" fontId="15" fillId="0" borderId="0" xfId="0" applyFont="1" applyAlignment="1">
      <alignment horizontal="distributed"/>
    </xf>
    <xf numFmtId="0" fontId="17" fillId="0" borderId="0" xfId="0" applyFont="1" applyBorder="1" applyAlignment="1">
      <alignment horizontal="distributed"/>
    </xf>
    <xf numFmtId="0" fontId="23" fillId="0" borderId="0" xfId="0" applyFont="1" applyBorder="1" applyAlignment="1">
      <alignment horizontal="distributed"/>
    </xf>
    <xf numFmtId="0" fontId="4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distributed"/>
    </xf>
    <xf numFmtId="0" fontId="0" fillId="0" borderId="16" xfId="0" applyFont="1" applyBorder="1" applyAlignment="1">
      <alignment/>
    </xf>
    <xf numFmtId="0" fontId="6" fillId="0" borderId="0" xfId="0" applyFont="1" applyBorder="1" applyAlignment="1">
      <alignment horizontal="distributed" wrapText="1"/>
    </xf>
    <xf numFmtId="0" fontId="12" fillId="0" borderId="0" xfId="0" applyFont="1" applyBorder="1" applyAlignment="1">
      <alignment horizontal="distributed" wrapText="1"/>
    </xf>
    <xf numFmtId="0" fontId="14" fillId="0" borderId="0" xfId="0" applyFont="1" applyAlignment="1">
      <alignment horizontal="distributed"/>
    </xf>
    <xf numFmtId="0" fontId="11" fillId="0" borderId="6" xfId="0" applyFont="1" applyBorder="1" applyAlignment="1">
      <alignment/>
    </xf>
    <xf numFmtId="0" fontId="9" fillId="0" borderId="0" xfId="0" applyFont="1" applyBorder="1" applyAlignment="1">
      <alignment horizontal="distributed" wrapText="1"/>
    </xf>
    <xf numFmtId="0" fontId="22" fillId="0" borderId="0" xfId="0" applyFont="1" applyAlignment="1">
      <alignment horizontal="distributed"/>
    </xf>
    <xf numFmtId="0" fontId="8" fillId="0" borderId="0" xfId="0" applyFont="1" applyBorder="1" applyAlignment="1">
      <alignment horizontal="distributed" wrapText="1"/>
    </xf>
    <xf numFmtId="0" fontId="24" fillId="0" borderId="0" xfId="0" applyFont="1" applyAlignment="1">
      <alignment horizontal="distributed"/>
    </xf>
    <xf numFmtId="0" fontId="16" fillId="0" borderId="0" xfId="0" applyFont="1" applyAlignment="1">
      <alignment/>
    </xf>
    <xf numFmtId="0" fontId="16" fillId="0" borderId="4" xfId="0" applyFont="1" applyBorder="1" applyAlignment="1">
      <alignment/>
    </xf>
    <xf numFmtId="0" fontId="16" fillId="0" borderId="9" xfId="0" applyFont="1" applyBorder="1" applyAlignment="1">
      <alignment/>
    </xf>
    <xf numFmtId="0" fontId="16" fillId="0" borderId="8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6" xfId="0" applyFont="1" applyBorder="1" applyAlignment="1">
      <alignment/>
    </xf>
    <xf numFmtId="0" fontId="16" fillId="0" borderId="7" xfId="0" applyFont="1" applyBorder="1" applyAlignment="1">
      <alignment/>
    </xf>
    <xf numFmtId="0" fontId="18" fillId="0" borderId="0" xfId="0" applyFont="1" applyAlignment="1">
      <alignment horizontal="distributed" wrapText="1"/>
    </xf>
    <xf numFmtId="0" fontId="4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10" fillId="0" borderId="0" xfId="0" applyNumberFormat="1" applyFont="1" applyBorder="1" applyAlignment="1">
      <alignment/>
    </xf>
    <xf numFmtId="176" fontId="10" fillId="0" borderId="0" xfId="0" applyNumberFormat="1" applyFont="1" applyAlignment="1">
      <alignment horizontal="right" vertical="center"/>
    </xf>
    <xf numFmtId="0" fontId="14" fillId="0" borderId="0" xfId="0" applyFont="1" applyBorder="1" applyAlignment="1">
      <alignment horizontal="distributed" wrapText="1"/>
    </xf>
    <xf numFmtId="176" fontId="10" fillId="0" borderId="11" xfId="0" applyNumberFormat="1" applyFont="1" applyBorder="1" applyAlignment="1">
      <alignment/>
    </xf>
    <xf numFmtId="176" fontId="10" fillId="0" borderId="0" xfId="0" applyNumberFormat="1" applyFont="1" applyAlignment="1">
      <alignment/>
    </xf>
    <xf numFmtId="176" fontId="10" fillId="0" borderId="12" xfId="0" applyNumberFormat="1" applyFont="1" applyBorder="1" applyAlignment="1">
      <alignment/>
    </xf>
    <xf numFmtId="176" fontId="4" fillId="0" borderId="11" xfId="0" applyNumberFormat="1" applyFont="1" applyBorder="1" applyAlignment="1">
      <alignment/>
    </xf>
    <xf numFmtId="176" fontId="4" fillId="0" borderId="11" xfId="0" applyNumberFormat="1" applyFont="1" applyFill="1" applyBorder="1" applyAlignment="1">
      <alignment horizontal="right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25" fillId="0" borderId="0" xfId="0" applyFont="1" applyAlignment="1">
      <alignment/>
    </xf>
    <xf numFmtId="176" fontId="12" fillId="0" borderId="11" xfId="0" applyNumberFormat="1" applyFont="1" applyBorder="1" applyAlignment="1">
      <alignment/>
    </xf>
    <xf numFmtId="0" fontId="11" fillId="0" borderId="0" xfId="0" applyFont="1" applyBorder="1" applyAlignment="1">
      <alignment/>
    </xf>
    <xf numFmtId="176" fontId="10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right"/>
    </xf>
    <xf numFmtId="0" fontId="16" fillId="0" borderId="0" xfId="0" applyFont="1" applyBorder="1" applyAlignment="1">
      <alignment/>
    </xf>
    <xf numFmtId="176" fontId="10" fillId="0" borderId="0" xfId="0" applyNumberFormat="1" applyFont="1" applyBorder="1" applyAlignment="1">
      <alignment horizontal="right" vertical="center"/>
    </xf>
    <xf numFmtId="184" fontId="4" fillId="0" borderId="0" xfId="0" applyNumberFormat="1" applyFont="1" applyAlignment="1">
      <alignment horizontal="right"/>
    </xf>
    <xf numFmtId="176" fontId="4" fillId="0" borderId="0" xfId="0" applyNumberFormat="1" applyFont="1" applyFill="1" applyAlignment="1">
      <alignment horizontal="right"/>
    </xf>
    <xf numFmtId="0" fontId="21" fillId="0" borderId="0" xfId="0" applyFont="1" applyBorder="1" applyAlignment="1">
      <alignment/>
    </xf>
    <xf numFmtId="0" fontId="12" fillId="0" borderId="14" xfId="0" applyFont="1" applyBorder="1" applyAlignment="1">
      <alignment horizontal="left"/>
    </xf>
    <xf numFmtId="176" fontId="4" fillId="0" borderId="17" xfId="0" applyNumberFormat="1" applyFont="1" applyBorder="1" applyAlignment="1">
      <alignment horizontal="right"/>
    </xf>
    <xf numFmtId="176" fontId="4" fillId="0" borderId="14" xfId="0" applyNumberFormat="1" applyFont="1" applyBorder="1" applyAlignment="1">
      <alignment horizontal="right"/>
    </xf>
    <xf numFmtId="176" fontId="4" fillId="0" borderId="18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15" fillId="0" borderId="19" xfId="0" applyFont="1" applyBorder="1" applyAlignment="1">
      <alignment horizontal="left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6" fillId="0" borderId="19" xfId="0" applyFont="1" applyBorder="1" applyAlignment="1">
      <alignment horizontal="distributed"/>
    </xf>
    <xf numFmtId="0" fontId="4" fillId="0" borderId="19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12" fillId="0" borderId="19" xfId="0" applyFont="1" applyBorder="1" applyAlignment="1">
      <alignment horizontal="distributed"/>
    </xf>
    <xf numFmtId="0" fontId="7" fillId="0" borderId="0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8" fillId="0" borderId="2" xfId="0" applyFont="1" applyBorder="1" applyAlignment="1">
      <alignment horizontal="distributed" vertical="center"/>
    </xf>
    <xf numFmtId="0" fontId="10" fillId="0" borderId="0" xfId="0" applyFont="1" applyFill="1" applyAlignment="1">
      <alignment horizontal="left"/>
    </xf>
    <xf numFmtId="0" fontId="17" fillId="0" borderId="0" xfId="0" applyFont="1" applyFill="1" applyAlignment="1">
      <alignment horizontal="distributed"/>
    </xf>
    <xf numFmtId="0" fontId="0" fillId="0" borderId="0" xfId="0" applyFont="1" applyFill="1" applyAlignment="1">
      <alignment/>
    </xf>
    <xf numFmtId="176" fontId="10" fillId="0" borderId="11" xfId="0" applyNumberFormat="1" applyFont="1" applyFill="1" applyBorder="1" applyAlignment="1">
      <alignment horizontal="right"/>
    </xf>
    <xf numFmtId="176" fontId="10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horizontal="distributed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85" fontId="4" fillId="0" borderId="0" xfId="0" applyNumberFormat="1" applyFont="1" applyAlignment="1">
      <alignment horizontal="right"/>
    </xf>
    <xf numFmtId="176" fontId="4" fillId="0" borderId="0" xfId="0" applyNumberFormat="1" applyFont="1" applyAlignment="1">
      <alignment/>
    </xf>
    <xf numFmtId="0" fontId="15" fillId="0" borderId="11" xfId="0" applyFont="1" applyBorder="1" applyAlignment="1">
      <alignment/>
    </xf>
    <xf numFmtId="0" fontId="4" fillId="0" borderId="11" xfId="0" applyFont="1" applyBorder="1" applyAlignment="1">
      <alignment/>
    </xf>
    <xf numFmtId="176" fontId="0" fillId="0" borderId="11" xfId="0" applyNumberFormat="1" applyFont="1" applyBorder="1" applyAlignment="1">
      <alignment/>
    </xf>
    <xf numFmtId="0" fontId="24" fillId="0" borderId="0" xfId="0" applyFont="1" applyBorder="1" applyAlignment="1">
      <alignment horizontal="distributed"/>
    </xf>
    <xf numFmtId="0" fontId="0" fillId="0" borderId="11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16" fillId="0" borderId="8" xfId="0" applyFont="1" applyBorder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10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4" fillId="0" borderId="16" xfId="0" applyFont="1" applyBorder="1" applyAlignment="1">
      <alignment horizontal="left"/>
    </xf>
    <xf numFmtId="0" fontId="8" fillId="0" borderId="3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wrapText="1"/>
    </xf>
    <xf numFmtId="0" fontId="10" fillId="0" borderId="11" xfId="0" applyFont="1" applyBorder="1" applyAlignment="1">
      <alignment/>
    </xf>
    <xf numFmtId="0" fontId="5" fillId="0" borderId="23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58" fontId="5" fillId="0" borderId="25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5" fillId="0" borderId="26" xfId="0" applyFont="1" applyBorder="1" applyAlignment="1">
      <alignment horizontal="distributed" vertical="center"/>
    </xf>
    <xf numFmtId="0" fontId="9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97"/>
  <sheetViews>
    <sheetView tabSelected="1" zoomScale="140" zoomScaleNormal="140" zoomScaleSheetLayoutView="70" workbookViewId="0" topLeftCell="A1">
      <selection activeCell="AD159" sqref="AD159"/>
    </sheetView>
  </sheetViews>
  <sheetFormatPr defaultColWidth="9.00390625" defaultRowHeight="13.5"/>
  <cols>
    <col min="1" max="1" width="0.5" style="1" customWidth="1"/>
    <col min="2" max="2" width="2.75390625" style="4" customWidth="1"/>
    <col min="3" max="3" width="19.50390625" style="1" customWidth="1"/>
    <col min="4" max="4" width="0.5" style="1" customWidth="1"/>
    <col min="5" max="5" width="6.625" style="1" customWidth="1"/>
    <col min="6" max="6" width="6.75390625" style="1" customWidth="1"/>
    <col min="7" max="7" width="7.00390625" style="1" customWidth="1"/>
    <col min="8" max="8" width="7.25390625" style="1" customWidth="1"/>
    <col min="9" max="9" width="7.125" style="1" customWidth="1"/>
    <col min="10" max="10" width="7.00390625" style="1" customWidth="1"/>
    <col min="11" max="11" width="0.5" style="1" customWidth="1"/>
    <col min="12" max="12" width="2.75390625" style="4" customWidth="1"/>
    <col min="13" max="13" width="19.375" style="1" customWidth="1"/>
    <col min="14" max="14" width="0.2421875" style="1" customWidth="1"/>
    <col min="15" max="15" width="4.125" style="1" customWidth="1"/>
    <col min="16" max="16" width="5.125" style="1" customWidth="1"/>
    <col min="17" max="17" width="5.50390625" style="1" customWidth="1"/>
    <col min="18" max="20" width="5.875" style="1" customWidth="1"/>
    <col min="21" max="21" width="0.6171875" style="1" customWidth="1"/>
    <col min="22" max="22" width="2.625" style="4" customWidth="1"/>
    <col min="23" max="23" width="18.625" style="1" customWidth="1"/>
    <col min="24" max="24" width="0.5" style="1" customWidth="1"/>
    <col min="25" max="25" width="4.125" style="1" customWidth="1"/>
    <col min="26" max="26" width="5.375" style="1" customWidth="1"/>
    <col min="27" max="27" width="5.625" style="1" customWidth="1"/>
    <col min="28" max="28" width="6.50390625" style="1" bestFit="1" customWidth="1"/>
    <col min="29" max="29" width="5.875" style="1" customWidth="1"/>
    <col min="30" max="30" width="6.125" style="1" customWidth="1"/>
    <col min="31" max="31" width="9.00390625" style="1" customWidth="1"/>
    <col min="32" max="32" width="11.75390625" style="1" customWidth="1"/>
    <col min="33" max="16384" width="9.00390625" style="1" customWidth="1"/>
  </cols>
  <sheetData>
    <row r="1" ht="18">
      <c r="G1" s="2" t="s">
        <v>0</v>
      </c>
    </row>
    <row r="2" spans="2:30" ht="24" customHeight="1" thickBot="1">
      <c r="B2" s="3"/>
      <c r="C2" s="4"/>
      <c r="L2" s="3"/>
      <c r="M2" s="4"/>
      <c r="V2" s="3"/>
      <c r="W2" s="4"/>
      <c r="AA2" s="154">
        <v>34334</v>
      </c>
      <c r="AB2" s="155"/>
      <c r="AC2" s="155"/>
      <c r="AD2" s="156"/>
    </row>
    <row r="3" spans="1:30" ht="33" customHeight="1" thickTop="1">
      <c r="A3" s="152" t="s">
        <v>1</v>
      </c>
      <c r="B3" s="152"/>
      <c r="C3" s="152"/>
      <c r="D3" s="153"/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6" t="s">
        <v>7</v>
      </c>
      <c r="K3" s="151" t="s">
        <v>1</v>
      </c>
      <c r="L3" s="152"/>
      <c r="M3" s="152"/>
      <c r="N3" s="157"/>
      <c r="O3" s="7" t="s">
        <v>8</v>
      </c>
      <c r="P3" s="5" t="s">
        <v>9</v>
      </c>
      <c r="Q3" s="5" t="s">
        <v>10</v>
      </c>
      <c r="R3" s="5" t="s">
        <v>11</v>
      </c>
      <c r="S3" s="5" t="s">
        <v>12</v>
      </c>
      <c r="T3" s="116" t="s">
        <v>7</v>
      </c>
      <c r="U3" s="151" t="s">
        <v>1</v>
      </c>
      <c r="V3" s="152"/>
      <c r="W3" s="152"/>
      <c r="X3" s="153"/>
      <c r="Y3" s="7" t="s">
        <v>8</v>
      </c>
      <c r="Z3" s="5" t="s">
        <v>13</v>
      </c>
      <c r="AA3" s="5" t="s">
        <v>14</v>
      </c>
      <c r="AB3" s="5" t="s">
        <v>11</v>
      </c>
      <c r="AC3" s="5" t="s">
        <v>15</v>
      </c>
      <c r="AD3" s="148" t="s">
        <v>7</v>
      </c>
    </row>
    <row r="4" spans="5:30" ht="14.25" customHeight="1">
      <c r="E4" s="9"/>
      <c r="F4" s="10" t="s">
        <v>16</v>
      </c>
      <c r="G4" s="10" t="s">
        <v>17</v>
      </c>
      <c r="H4" s="10" t="s">
        <v>17</v>
      </c>
      <c r="I4" s="10" t="s">
        <v>17</v>
      </c>
      <c r="J4" s="11" t="s">
        <v>17</v>
      </c>
      <c r="K4" s="12"/>
      <c r="L4" s="136"/>
      <c r="M4" s="13"/>
      <c r="N4" s="13"/>
      <c r="O4" s="13"/>
      <c r="P4" s="10" t="s">
        <v>16</v>
      </c>
      <c r="Q4" s="10" t="s">
        <v>17</v>
      </c>
      <c r="R4" s="10" t="s">
        <v>17</v>
      </c>
      <c r="S4" s="10" t="s">
        <v>17</v>
      </c>
      <c r="T4" s="115" t="s">
        <v>17</v>
      </c>
      <c r="U4" s="17"/>
      <c r="V4" s="139"/>
      <c r="W4" s="17"/>
      <c r="X4" s="18"/>
      <c r="Z4" s="10" t="s">
        <v>16</v>
      </c>
      <c r="AA4" s="10" t="s">
        <v>17</v>
      </c>
      <c r="AB4" s="10" t="s">
        <v>17</v>
      </c>
      <c r="AC4" s="10" t="s">
        <v>17</v>
      </c>
      <c r="AD4" s="114" t="s">
        <v>17</v>
      </c>
    </row>
    <row r="5" spans="2:30" ht="13.5" customHeight="1">
      <c r="B5" s="158" t="s">
        <v>18</v>
      </c>
      <c r="C5" s="158"/>
      <c r="E5" s="19">
        <v>25150</v>
      </c>
      <c r="F5" s="25">
        <v>277348</v>
      </c>
      <c r="G5" s="25">
        <v>95456616</v>
      </c>
      <c r="H5" s="25">
        <v>300696329</v>
      </c>
      <c r="I5" s="25">
        <v>551040298</v>
      </c>
      <c r="J5" s="25">
        <v>222547588</v>
      </c>
      <c r="K5" s="12"/>
      <c r="L5" s="32">
        <v>1298</v>
      </c>
      <c r="M5" s="33" t="s">
        <v>111</v>
      </c>
      <c r="N5" s="13"/>
      <c r="O5" s="31">
        <v>36</v>
      </c>
      <c r="P5" s="28">
        <v>273</v>
      </c>
      <c r="Q5" s="28">
        <v>69649</v>
      </c>
      <c r="R5" s="28">
        <v>162765</v>
      </c>
      <c r="S5" s="28">
        <v>292860</v>
      </c>
      <c r="T5" s="35">
        <v>125500</v>
      </c>
      <c r="U5" s="13"/>
      <c r="V5" s="26">
        <v>1463</v>
      </c>
      <c r="W5" s="27" t="s">
        <v>105</v>
      </c>
      <c r="X5" s="14"/>
      <c r="Y5" s="31">
        <v>2</v>
      </c>
      <c r="Z5" s="28" t="s">
        <v>436</v>
      </c>
      <c r="AA5" s="28" t="s">
        <v>436</v>
      </c>
      <c r="AB5" s="28" t="s">
        <v>436</v>
      </c>
      <c r="AC5" s="28" t="s">
        <v>436</v>
      </c>
      <c r="AD5" s="31" t="s">
        <v>436</v>
      </c>
    </row>
    <row r="6" spans="2:30" ht="13.5" customHeight="1">
      <c r="B6" s="29">
        <v>121</v>
      </c>
      <c r="C6" s="30" t="s">
        <v>21</v>
      </c>
      <c r="D6" s="14"/>
      <c r="E6" s="20">
        <f aca="true" t="shared" si="0" ref="E6:J6">SUM(E7:E9)</f>
        <v>79</v>
      </c>
      <c r="F6" s="20">
        <f t="shared" si="0"/>
        <v>2345</v>
      </c>
      <c r="G6" s="20">
        <f t="shared" si="0"/>
        <v>785586</v>
      </c>
      <c r="H6" s="20">
        <f t="shared" si="0"/>
        <v>6281347</v>
      </c>
      <c r="I6" s="20">
        <f t="shared" si="0"/>
        <v>9168941</v>
      </c>
      <c r="J6" s="20">
        <f t="shared" si="0"/>
        <v>2671647</v>
      </c>
      <c r="K6" s="12"/>
      <c r="L6" s="32">
        <v>1299</v>
      </c>
      <c r="M6" s="38" t="s">
        <v>113</v>
      </c>
      <c r="N6" s="13"/>
      <c r="O6" s="31">
        <v>193</v>
      </c>
      <c r="P6" s="28">
        <v>1903</v>
      </c>
      <c r="Q6" s="28">
        <v>507696</v>
      </c>
      <c r="R6" s="28">
        <v>1438299</v>
      </c>
      <c r="S6" s="28">
        <v>2850829</v>
      </c>
      <c r="T6" s="35">
        <v>1315710</v>
      </c>
      <c r="U6" s="12"/>
      <c r="V6" s="26">
        <v>1464</v>
      </c>
      <c r="W6" s="27" t="s">
        <v>108</v>
      </c>
      <c r="X6" s="14"/>
      <c r="Y6" s="31">
        <v>19</v>
      </c>
      <c r="Z6" s="28">
        <v>451</v>
      </c>
      <c r="AA6" s="28">
        <v>185553</v>
      </c>
      <c r="AB6" s="28">
        <v>159910</v>
      </c>
      <c r="AC6" s="28">
        <v>512901</v>
      </c>
      <c r="AD6" s="99">
        <v>323541</v>
      </c>
    </row>
    <row r="7" spans="2:30" ht="13.5" customHeight="1">
      <c r="B7" s="32">
        <v>1211</v>
      </c>
      <c r="C7" s="33" t="s">
        <v>22</v>
      </c>
      <c r="E7" s="34">
        <v>22</v>
      </c>
      <c r="F7" s="28">
        <v>898</v>
      </c>
      <c r="G7" s="28">
        <v>320448</v>
      </c>
      <c r="H7" s="28">
        <v>3649541</v>
      </c>
      <c r="I7" s="28">
        <v>4354243</v>
      </c>
      <c r="J7" s="35">
        <v>635633</v>
      </c>
      <c r="K7" s="12"/>
      <c r="U7" s="12"/>
      <c r="V7" s="26">
        <v>1465</v>
      </c>
      <c r="W7" s="27" t="s">
        <v>110</v>
      </c>
      <c r="X7" s="14"/>
      <c r="Y7" s="31">
        <v>53</v>
      </c>
      <c r="Z7" s="28">
        <v>238</v>
      </c>
      <c r="AA7" s="28">
        <v>49527</v>
      </c>
      <c r="AB7" s="28">
        <v>36601</v>
      </c>
      <c r="AC7" s="28">
        <v>128646</v>
      </c>
      <c r="AD7" s="95">
        <v>90041</v>
      </c>
    </row>
    <row r="8" spans="2:30" ht="13.5" customHeight="1">
      <c r="B8" s="32">
        <v>1212</v>
      </c>
      <c r="C8" s="33" t="s">
        <v>24</v>
      </c>
      <c r="E8" s="34">
        <v>16</v>
      </c>
      <c r="F8" s="28">
        <v>588</v>
      </c>
      <c r="G8" s="28">
        <v>227846</v>
      </c>
      <c r="H8" s="28">
        <v>1596669</v>
      </c>
      <c r="I8" s="28">
        <v>3154014</v>
      </c>
      <c r="J8" s="35">
        <v>1471596</v>
      </c>
      <c r="K8" s="12"/>
      <c r="L8" s="22">
        <v>131</v>
      </c>
      <c r="M8" s="23" t="s">
        <v>19</v>
      </c>
      <c r="O8" s="31">
        <v>15</v>
      </c>
      <c r="P8" s="28">
        <v>318</v>
      </c>
      <c r="Q8" s="28">
        <v>125391</v>
      </c>
      <c r="R8" s="28">
        <v>1727809</v>
      </c>
      <c r="S8" s="28">
        <v>2136864</v>
      </c>
      <c r="T8" s="28">
        <v>313101</v>
      </c>
      <c r="U8" s="12"/>
      <c r="V8" s="26">
        <v>1466</v>
      </c>
      <c r="W8" s="27" t="s">
        <v>112</v>
      </c>
      <c r="X8" s="14"/>
      <c r="Y8" s="31">
        <v>21</v>
      </c>
      <c r="Z8" s="28">
        <v>428</v>
      </c>
      <c r="AA8" s="28">
        <v>172862</v>
      </c>
      <c r="AB8" s="28">
        <v>276654</v>
      </c>
      <c r="AC8" s="28">
        <v>616851</v>
      </c>
      <c r="AD8" s="99">
        <v>316610</v>
      </c>
    </row>
    <row r="9" spans="2:30" ht="13.5" customHeight="1">
      <c r="B9" s="32">
        <v>1219</v>
      </c>
      <c r="C9" s="33" t="s">
        <v>27</v>
      </c>
      <c r="E9" s="34">
        <v>41</v>
      </c>
      <c r="F9" s="28">
        <v>859</v>
      </c>
      <c r="G9" s="28">
        <v>237292</v>
      </c>
      <c r="H9" s="28">
        <v>1035137</v>
      </c>
      <c r="I9" s="28">
        <v>1660684</v>
      </c>
      <c r="J9" s="35">
        <v>564418</v>
      </c>
      <c r="K9" s="12"/>
      <c r="L9" s="26">
        <v>1311</v>
      </c>
      <c r="M9" s="27" t="s">
        <v>19</v>
      </c>
      <c r="O9" s="31">
        <v>15</v>
      </c>
      <c r="P9" s="28">
        <v>318</v>
      </c>
      <c r="Q9" s="28">
        <v>125391</v>
      </c>
      <c r="R9" s="28">
        <v>1727809</v>
      </c>
      <c r="S9" s="28">
        <v>2136864</v>
      </c>
      <c r="T9" s="28">
        <v>313101</v>
      </c>
      <c r="U9" s="12"/>
      <c r="V9" s="26">
        <v>1467</v>
      </c>
      <c r="W9" s="27" t="s">
        <v>114</v>
      </c>
      <c r="X9" s="14"/>
      <c r="Y9" s="31">
        <v>17</v>
      </c>
      <c r="Z9" s="28">
        <v>620</v>
      </c>
      <c r="AA9" s="28">
        <v>318945</v>
      </c>
      <c r="AB9" s="28">
        <v>409558</v>
      </c>
      <c r="AC9" s="28">
        <v>1052266</v>
      </c>
      <c r="AD9" s="99">
        <v>584194</v>
      </c>
    </row>
    <row r="10" spans="2:30" ht="13.5" customHeight="1">
      <c r="B10" s="32"/>
      <c r="C10" s="33"/>
      <c r="E10" s="34"/>
      <c r="F10" s="28"/>
      <c r="G10" s="28"/>
      <c r="H10" s="28"/>
      <c r="I10" s="28"/>
      <c r="J10" s="35"/>
      <c r="K10" s="12"/>
      <c r="U10" s="12"/>
      <c r="V10" s="26">
        <v>1468</v>
      </c>
      <c r="W10" s="27" t="s">
        <v>20</v>
      </c>
      <c r="X10" s="14"/>
      <c r="Y10" s="28">
        <v>12</v>
      </c>
      <c r="Z10" s="28">
        <v>122</v>
      </c>
      <c r="AA10" s="28">
        <v>38871</v>
      </c>
      <c r="AB10" s="28">
        <v>55092</v>
      </c>
      <c r="AC10" s="28">
        <v>118912</v>
      </c>
      <c r="AD10" s="99">
        <v>59531</v>
      </c>
    </row>
    <row r="11" spans="2:24" ht="13.5" customHeight="1">
      <c r="B11" s="29">
        <v>122</v>
      </c>
      <c r="C11" s="30" t="s">
        <v>30</v>
      </c>
      <c r="E11" s="19">
        <f>SUM(E12:E18)</f>
        <v>67</v>
      </c>
      <c r="F11" s="20">
        <v>935</v>
      </c>
      <c r="G11" s="20">
        <v>197214</v>
      </c>
      <c r="H11" s="20">
        <v>1395462</v>
      </c>
      <c r="I11" s="20">
        <v>1852641</v>
      </c>
      <c r="J11" s="21">
        <v>424873</v>
      </c>
      <c r="K11" s="12"/>
      <c r="L11" s="22">
        <v>132</v>
      </c>
      <c r="M11" s="23" t="s">
        <v>25</v>
      </c>
      <c r="O11" s="25">
        <f>SUM(O12:O13)</f>
        <v>68</v>
      </c>
      <c r="P11" s="20">
        <v>1026</v>
      </c>
      <c r="Q11" s="20">
        <v>352634</v>
      </c>
      <c r="R11" s="20">
        <v>570938</v>
      </c>
      <c r="S11" s="20">
        <v>1913726</v>
      </c>
      <c r="T11" s="20">
        <v>992316</v>
      </c>
      <c r="U11" s="12"/>
      <c r="X11" s="14"/>
    </row>
    <row r="12" spans="2:30" ht="13.5" customHeight="1">
      <c r="B12" s="32">
        <v>1221</v>
      </c>
      <c r="C12" s="33" t="s">
        <v>32</v>
      </c>
      <c r="E12" s="34">
        <v>1</v>
      </c>
      <c r="F12" s="28" t="s">
        <v>438</v>
      </c>
      <c r="G12" s="28" t="s">
        <v>438</v>
      </c>
      <c r="H12" s="28" t="s">
        <v>438</v>
      </c>
      <c r="I12" s="28" t="s">
        <v>438</v>
      </c>
      <c r="J12" s="28" t="s">
        <v>438</v>
      </c>
      <c r="K12" s="12"/>
      <c r="L12" s="26">
        <v>1321</v>
      </c>
      <c r="M12" s="27" t="s">
        <v>28</v>
      </c>
      <c r="O12" s="31">
        <v>1</v>
      </c>
      <c r="P12" s="28" t="s">
        <v>436</v>
      </c>
      <c r="Q12" s="28" t="s">
        <v>436</v>
      </c>
      <c r="R12" s="28" t="s">
        <v>436</v>
      </c>
      <c r="S12" s="28" t="s">
        <v>436</v>
      </c>
      <c r="T12" s="28" t="s">
        <v>436</v>
      </c>
      <c r="U12" s="12"/>
      <c r="V12" s="22">
        <v>147</v>
      </c>
      <c r="W12" s="23" t="s">
        <v>23</v>
      </c>
      <c r="X12" s="14"/>
      <c r="Y12" s="20">
        <f>SUM(Y13:Y14)</f>
        <v>2</v>
      </c>
      <c r="Z12" s="28" t="s">
        <v>436</v>
      </c>
      <c r="AA12" s="28" t="s">
        <v>436</v>
      </c>
      <c r="AB12" s="28" t="s">
        <v>436</v>
      </c>
      <c r="AC12" s="28" t="s">
        <v>436</v>
      </c>
      <c r="AD12" s="28" t="s">
        <v>436</v>
      </c>
    </row>
    <row r="13" spans="2:30" ht="13.5" customHeight="1">
      <c r="B13" s="32">
        <v>1222</v>
      </c>
      <c r="C13" s="33" t="s">
        <v>34</v>
      </c>
      <c r="E13" s="34">
        <v>4</v>
      </c>
      <c r="F13" s="28" t="s">
        <v>438</v>
      </c>
      <c r="G13" s="28" t="s">
        <v>438</v>
      </c>
      <c r="H13" s="28" t="s">
        <v>438</v>
      </c>
      <c r="I13" s="28" t="s">
        <v>438</v>
      </c>
      <c r="J13" s="28" t="s">
        <v>438</v>
      </c>
      <c r="K13" s="12"/>
      <c r="L13" s="26">
        <v>1323</v>
      </c>
      <c r="M13" s="27" t="s">
        <v>31</v>
      </c>
      <c r="O13" s="31">
        <v>67</v>
      </c>
      <c r="P13" s="28" t="s">
        <v>436</v>
      </c>
      <c r="Q13" s="28" t="s">
        <v>436</v>
      </c>
      <c r="R13" s="28" t="s">
        <v>436</v>
      </c>
      <c r="S13" s="28" t="s">
        <v>436</v>
      </c>
      <c r="T13" s="28" t="s">
        <v>436</v>
      </c>
      <c r="U13" s="12"/>
      <c r="V13" s="26">
        <v>1471</v>
      </c>
      <c r="W13" s="27" t="s">
        <v>26</v>
      </c>
      <c r="X13" s="14"/>
      <c r="Y13" s="28">
        <v>1</v>
      </c>
      <c r="Z13" s="28" t="s">
        <v>436</v>
      </c>
      <c r="AA13" s="28" t="s">
        <v>436</v>
      </c>
      <c r="AB13" s="28" t="s">
        <v>436</v>
      </c>
      <c r="AC13" s="28" t="s">
        <v>436</v>
      </c>
      <c r="AD13" s="31" t="s">
        <v>436</v>
      </c>
    </row>
    <row r="14" spans="2:30" ht="13.5" customHeight="1">
      <c r="B14" s="32">
        <v>1223</v>
      </c>
      <c r="C14" s="33" t="s">
        <v>36</v>
      </c>
      <c r="E14" s="34">
        <v>23</v>
      </c>
      <c r="F14" s="28">
        <v>179</v>
      </c>
      <c r="G14" s="28">
        <v>27016</v>
      </c>
      <c r="H14" s="28">
        <v>107854</v>
      </c>
      <c r="I14" s="28">
        <v>165671</v>
      </c>
      <c r="J14" s="35">
        <v>56609</v>
      </c>
      <c r="K14" s="12"/>
      <c r="U14" s="12"/>
      <c r="V14" s="26">
        <v>1472</v>
      </c>
      <c r="W14" s="27" t="s">
        <v>29</v>
      </c>
      <c r="X14" s="14"/>
      <c r="Y14" s="28">
        <v>1</v>
      </c>
      <c r="Z14" s="28" t="s">
        <v>436</v>
      </c>
      <c r="AA14" s="28" t="s">
        <v>441</v>
      </c>
      <c r="AB14" s="28" t="s">
        <v>436</v>
      </c>
      <c r="AC14" s="28" t="s">
        <v>436</v>
      </c>
      <c r="AD14" s="28" t="s">
        <v>436</v>
      </c>
    </row>
    <row r="15" spans="2:30" ht="13.5" customHeight="1">
      <c r="B15" s="32">
        <v>1225</v>
      </c>
      <c r="C15" s="33" t="s">
        <v>39</v>
      </c>
      <c r="E15" s="34">
        <v>9</v>
      </c>
      <c r="F15" s="28">
        <v>98</v>
      </c>
      <c r="G15" s="28">
        <v>21351</v>
      </c>
      <c r="H15" s="28">
        <v>33357</v>
      </c>
      <c r="I15" s="28">
        <v>73251</v>
      </c>
      <c r="J15" s="35">
        <v>38428</v>
      </c>
      <c r="K15" s="12"/>
      <c r="L15" s="22">
        <v>133</v>
      </c>
      <c r="M15" s="23" t="s">
        <v>37</v>
      </c>
      <c r="O15" s="31">
        <v>71</v>
      </c>
      <c r="P15" s="28">
        <v>433</v>
      </c>
      <c r="Q15" s="28">
        <v>708871</v>
      </c>
      <c r="R15" s="28">
        <v>237226</v>
      </c>
      <c r="S15" s="28">
        <v>403079</v>
      </c>
      <c r="T15" s="28">
        <v>152946</v>
      </c>
      <c r="U15" s="12"/>
      <c r="V15" s="26"/>
      <c r="W15" s="27"/>
      <c r="X15" s="14"/>
      <c r="Y15" s="28"/>
      <c r="Z15" s="28"/>
      <c r="AA15" s="28"/>
      <c r="AB15" s="28"/>
      <c r="AC15" s="28"/>
      <c r="AD15" s="28"/>
    </row>
    <row r="16" spans="2:30" ht="13.5" customHeight="1">
      <c r="B16" s="32">
        <v>1226</v>
      </c>
      <c r="C16" s="33" t="s">
        <v>42</v>
      </c>
      <c r="E16" s="34">
        <v>6</v>
      </c>
      <c r="F16" s="28">
        <v>268</v>
      </c>
      <c r="G16" s="28">
        <v>43994</v>
      </c>
      <c r="H16" s="28">
        <v>935341</v>
      </c>
      <c r="I16" s="28">
        <v>1099948</v>
      </c>
      <c r="J16" s="28">
        <v>149930</v>
      </c>
      <c r="K16" s="12"/>
      <c r="L16" s="26">
        <v>1331</v>
      </c>
      <c r="M16" s="27" t="s">
        <v>40</v>
      </c>
      <c r="O16" s="31">
        <v>71</v>
      </c>
      <c r="P16" s="28">
        <v>433</v>
      </c>
      <c r="Q16" s="28">
        <v>708871</v>
      </c>
      <c r="R16" s="28">
        <v>237226</v>
      </c>
      <c r="S16" s="28">
        <v>403079</v>
      </c>
      <c r="T16" s="28">
        <v>152946</v>
      </c>
      <c r="U16" s="12"/>
      <c r="V16" s="22">
        <v>148</v>
      </c>
      <c r="W16" s="23" t="s">
        <v>33</v>
      </c>
      <c r="X16" s="14"/>
      <c r="Y16" s="20">
        <f>SUM(Y17:Y22)</f>
        <v>44</v>
      </c>
      <c r="Z16" s="20">
        <v>222</v>
      </c>
      <c r="AA16" s="20">
        <v>46252</v>
      </c>
      <c r="AB16" s="20">
        <v>128751</v>
      </c>
      <c r="AC16" s="20">
        <v>210941</v>
      </c>
      <c r="AD16" s="20">
        <v>79415</v>
      </c>
    </row>
    <row r="17" spans="2:30" ht="13.5" customHeight="1">
      <c r="B17" s="32">
        <v>1227</v>
      </c>
      <c r="C17" s="33" t="s">
        <v>44</v>
      </c>
      <c r="E17" s="34">
        <v>6</v>
      </c>
      <c r="F17" s="28">
        <v>118</v>
      </c>
      <c r="G17" s="28">
        <v>37924</v>
      </c>
      <c r="H17" s="28">
        <v>139490</v>
      </c>
      <c r="I17" s="28">
        <v>211039</v>
      </c>
      <c r="J17" s="35">
        <v>66874</v>
      </c>
      <c r="K17" s="12"/>
      <c r="U17" s="12"/>
      <c r="V17" s="26">
        <v>1481</v>
      </c>
      <c r="W17" s="27" t="s">
        <v>35</v>
      </c>
      <c r="X17" s="14"/>
      <c r="Y17" s="28">
        <v>2</v>
      </c>
      <c r="Z17" s="28" t="s">
        <v>436</v>
      </c>
      <c r="AA17" s="28" t="s">
        <v>436</v>
      </c>
      <c r="AB17" s="28" t="s">
        <v>436</v>
      </c>
      <c r="AC17" s="28" t="s">
        <v>436</v>
      </c>
      <c r="AD17" s="28" t="s">
        <v>436</v>
      </c>
    </row>
    <row r="18" spans="2:30" ht="13.5" customHeight="1">
      <c r="B18" s="32">
        <v>1229</v>
      </c>
      <c r="C18" s="33" t="s">
        <v>47</v>
      </c>
      <c r="E18" s="34">
        <v>18</v>
      </c>
      <c r="F18" s="28">
        <v>219</v>
      </c>
      <c r="G18" s="28">
        <v>58510</v>
      </c>
      <c r="H18" s="28">
        <v>167488</v>
      </c>
      <c r="I18" s="28">
        <v>276724</v>
      </c>
      <c r="J18" s="35">
        <v>99387</v>
      </c>
      <c r="K18" s="12"/>
      <c r="L18" s="22">
        <v>134</v>
      </c>
      <c r="M18" s="23" t="s">
        <v>45</v>
      </c>
      <c r="O18" s="31">
        <v>3</v>
      </c>
      <c r="P18" s="28">
        <v>25</v>
      </c>
      <c r="Q18" s="28">
        <v>8913</v>
      </c>
      <c r="R18" s="28">
        <v>2206</v>
      </c>
      <c r="S18" s="28">
        <v>7013</v>
      </c>
      <c r="T18" s="28">
        <v>3745</v>
      </c>
      <c r="U18" s="12"/>
      <c r="V18" s="26">
        <v>1482</v>
      </c>
      <c r="W18" s="27" t="s">
        <v>38</v>
      </c>
      <c r="X18" s="14"/>
      <c r="Y18" s="28">
        <v>4</v>
      </c>
      <c r="Z18" s="28">
        <v>12</v>
      </c>
      <c r="AA18" s="28">
        <v>1140</v>
      </c>
      <c r="AB18" s="28">
        <v>1221</v>
      </c>
      <c r="AC18" s="28">
        <v>5337</v>
      </c>
      <c r="AD18" s="28">
        <v>4116</v>
      </c>
    </row>
    <row r="19" spans="5:30" ht="12" customHeight="1">
      <c r="E19" s="45"/>
      <c r="K19" s="12"/>
      <c r="L19" s="26">
        <v>1341</v>
      </c>
      <c r="M19" s="27" t="s">
        <v>45</v>
      </c>
      <c r="O19" s="31">
        <v>3</v>
      </c>
      <c r="P19" s="28">
        <v>25</v>
      </c>
      <c r="Q19" s="28">
        <v>8913</v>
      </c>
      <c r="R19" s="28">
        <v>2206</v>
      </c>
      <c r="S19" s="28">
        <v>7013</v>
      </c>
      <c r="T19" s="28">
        <v>3745</v>
      </c>
      <c r="U19" s="12"/>
      <c r="V19" s="26">
        <v>1483</v>
      </c>
      <c r="W19" s="27" t="s">
        <v>466</v>
      </c>
      <c r="X19" s="14"/>
      <c r="Y19" s="28">
        <v>1</v>
      </c>
      <c r="Z19" s="28" t="s">
        <v>436</v>
      </c>
      <c r="AA19" s="28" t="s">
        <v>436</v>
      </c>
      <c r="AB19" s="28" t="s">
        <v>436</v>
      </c>
      <c r="AC19" s="28" t="s">
        <v>436</v>
      </c>
      <c r="AD19" s="28" t="s">
        <v>436</v>
      </c>
    </row>
    <row r="20" spans="2:30" ht="12" customHeight="1">
      <c r="B20" s="29">
        <v>123</v>
      </c>
      <c r="C20" s="54" t="s">
        <v>454</v>
      </c>
      <c r="E20" s="19">
        <f aca="true" t="shared" si="1" ref="E20:J20">SUM(E21:E22)</f>
        <v>63</v>
      </c>
      <c r="F20" s="25">
        <f t="shared" si="1"/>
        <v>1210</v>
      </c>
      <c r="G20" s="25">
        <f t="shared" si="1"/>
        <v>299916</v>
      </c>
      <c r="H20" s="25">
        <f t="shared" si="1"/>
        <v>881710</v>
      </c>
      <c r="I20" s="25">
        <f t="shared" si="1"/>
        <v>1678024</v>
      </c>
      <c r="J20" s="21">
        <f t="shared" si="1"/>
        <v>722444</v>
      </c>
      <c r="K20" s="12"/>
      <c r="U20" s="89"/>
      <c r="V20" s="26">
        <v>1484</v>
      </c>
      <c r="W20" s="27" t="s">
        <v>41</v>
      </c>
      <c r="X20" s="14"/>
      <c r="Y20" s="28">
        <v>25</v>
      </c>
      <c r="Z20" s="28">
        <v>140</v>
      </c>
      <c r="AA20" s="28">
        <v>28690</v>
      </c>
      <c r="AB20" s="28">
        <v>89850</v>
      </c>
      <c r="AC20" s="28">
        <v>143385</v>
      </c>
      <c r="AD20" s="28">
        <v>51164</v>
      </c>
    </row>
    <row r="21" spans="2:30" ht="13.5" customHeight="1">
      <c r="B21" s="32">
        <v>1231</v>
      </c>
      <c r="C21" s="37" t="s">
        <v>573</v>
      </c>
      <c r="E21" s="34">
        <v>25</v>
      </c>
      <c r="F21" s="28">
        <v>619</v>
      </c>
      <c r="G21" s="28">
        <v>164883</v>
      </c>
      <c r="H21" s="28">
        <v>513872</v>
      </c>
      <c r="I21" s="28">
        <v>890479</v>
      </c>
      <c r="J21" s="35">
        <v>330066</v>
      </c>
      <c r="K21" s="12"/>
      <c r="L21" s="22">
        <v>135</v>
      </c>
      <c r="M21" s="27" t="s">
        <v>49</v>
      </c>
      <c r="O21" s="25">
        <v>17</v>
      </c>
      <c r="P21" s="25">
        <f>SUM(P22:P24)</f>
        <v>265</v>
      </c>
      <c r="Q21" s="25">
        <f>SUM(Q22:Q24)</f>
        <v>86616</v>
      </c>
      <c r="R21" s="25">
        <f>SUM(R22:R24)</f>
        <v>364675</v>
      </c>
      <c r="S21" s="25">
        <f>SUM(S22:S24)</f>
        <v>567248</v>
      </c>
      <c r="T21" s="25">
        <f>SUM(T22:T24)</f>
        <v>191156</v>
      </c>
      <c r="U21" s="12"/>
      <c r="V21" s="26">
        <v>1485</v>
      </c>
      <c r="W21" s="27" t="s">
        <v>43</v>
      </c>
      <c r="X21" s="14"/>
      <c r="Y21" s="28">
        <v>6</v>
      </c>
      <c r="Z21" s="28">
        <v>26</v>
      </c>
      <c r="AA21" s="28">
        <v>6889</v>
      </c>
      <c r="AB21" s="28">
        <v>28759</v>
      </c>
      <c r="AC21" s="28">
        <v>39455</v>
      </c>
      <c r="AD21" s="28">
        <v>10407</v>
      </c>
    </row>
    <row r="22" spans="2:30" ht="13.5" customHeight="1">
      <c r="B22" s="32">
        <v>1232</v>
      </c>
      <c r="C22" s="38" t="s">
        <v>431</v>
      </c>
      <c r="E22" s="34">
        <v>38</v>
      </c>
      <c r="F22" s="28">
        <v>591</v>
      </c>
      <c r="G22" s="28">
        <v>135033</v>
      </c>
      <c r="H22" s="28">
        <v>367838</v>
      </c>
      <c r="I22" s="28">
        <v>787545</v>
      </c>
      <c r="J22" s="35">
        <v>392378</v>
      </c>
      <c r="K22" s="12"/>
      <c r="L22" s="26">
        <v>1351</v>
      </c>
      <c r="M22" s="27" t="s">
        <v>51</v>
      </c>
      <c r="O22" s="31">
        <v>6</v>
      </c>
      <c r="P22" s="28">
        <v>98</v>
      </c>
      <c r="Q22" s="28">
        <v>29681</v>
      </c>
      <c r="R22" s="28">
        <v>175648</v>
      </c>
      <c r="S22" s="28">
        <v>256185</v>
      </c>
      <c r="T22" s="28">
        <v>79768</v>
      </c>
      <c r="U22" s="12"/>
      <c r="V22" s="26">
        <v>1489</v>
      </c>
      <c r="W22" s="36" t="s">
        <v>46</v>
      </c>
      <c r="X22" s="14"/>
      <c r="Y22" s="28">
        <v>6</v>
      </c>
      <c r="Z22" s="28">
        <v>18</v>
      </c>
      <c r="AA22" s="28">
        <v>3308</v>
      </c>
      <c r="AB22" s="28">
        <v>6029</v>
      </c>
      <c r="AC22" s="28">
        <v>13043</v>
      </c>
      <c r="AD22" s="28">
        <v>6951</v>
      </c>
    </row>
    <row r="23" spans="2:30" ht="13.5" customHeight="1">
      <c r="B23" s="32"/>
      <c r="C23" s="33"/>
      <c r="E23" s="34"/>
      <c r="F23" s="28"/>
      <c r="G23" s="28"/>
      <c r="H23" s="28"/>
      <c r="I23" s="28"/>
      <c r="J23" s="35"/>
      <c r="K23" s="12"/>
      <c r="L23" s="26">
        <v>1352</v>
      </c>
      <c r="M23" s="27" t="s">
        <v>53</v>
      </c>
      <c r="O23" s="31">
        <v>3</v>
      </c>
      <c r="P23" s="28">
        <v>45</v>
      </c>
      <c r="Q23" s="28">
        <v>17557</v>
      </c>
      <c r="R23" s="28">
        <v>45780</v>
      </c>
      <c r="S23" s="28">
        <v>81708</v>
      </c>
      <c r="T23" s="28">
        <v>34787</v>
      </c>
      <c r="U23" s="12"/>
      <c r="V23" s="26"/>
      <c r="W23" s="36"/>
      <c r="X23" s="14"/>
      <c r="Y23" s="28"/>
      <c r="Z23" s="28"/>
      <c r="AA23" s="28"/>
      <c r="AB23" s="28"/>
      <c r="AC23" s="28"/>
      <c r="AD23" s="28"/>
    </row>
    <row r="24" spans="2:30" ht="13.5" customHeight="1">
      <c r="B24" s="29">
        <v>124</v>
      </c>
      <c r="C24" s="30" t="s">
        <v>57</v>
      </c>
      <c r="E24" s="19">
        <f>SUM(E25:E30)</f>
        <v>44</v>
      </c>
      <c r="F24" s="20">
        <v>456</v>
      </c>
      <c r="G24" s="20">
        <v>172790</v>
      </c>
      <c r="H24" s="20">
        <v>315728</v>
      </c>
      <c r="I24" s="20">
        <v>737286</v>
      </c>
      <c r="J24" s="21">
        <v>381224</v>
      </c>
      <c r="K24" s="12"/>
      <c r="L24" s="26">
        <v>1353</v>
      </c>
      <c r="M24" s="27" t="s">
        <v>55</v>
      </c>
      <c r="O24" s="31">
        <v>8</v>
      </c>
      <c r="P24" s="28">
        <v>122</v>
      </c>
      <c r="Q24" s="28">
        <v>39378</v>
      </c>
      <c r="R24" s="28">
        <v>143247</v>
      </c>
      <c r="S24" s="28">
        <v>229355</v>
      </c>
      <c r="T24" s="28">
        <v>76601</v>
      </c>
      <c r="U24" s="12"/>
      <c r="V24" s="22">
        <v>149</v>
      </c>
      <c r="W24" s="23" t="s">
        <v>48</v>
      </c>
      <c r="X24" s="14"/>
      <c r="Y24" s="20">
        <f aca="true" t="shared" si="2" ref="Y24:AD24">SUM(Y25:Y31)</f>
        <v>179</v>
      </c>
      <c r="Z24" s="20">
        <f t="shared" si="2"/>
        <v>2150</v>
      </c>
      <c r="AA24" s="20">
        <f t="shared" si="2"/>
        <v>699526</v>
      </c>
      <c r="AB24" s="20">
        <f t="shared" si="2"/>
        <v>4484625</v>
      </c>
      <c r="AC24" s="20">
        <f t="shared" si="2"/>
        <v>6651996</v>
      </c>
      <c r="AD24" s="20">
        <f t="shared" si="2"/>
        <v>1974784</v>
      </c>
    </row>
    <row r="25" spans="2:30" ht="13.5" customHeight="1">
      <c r="B25" s="32">
        <v>1241</v>
      </c>
      <c r="C25" s="33" t="s">
        <v>59</v>
      </c>
      <c r="E25" s="34">
        <v>17</v>
      </c>
      <c r="F25" s="28">
        <v>131</v>
      </c>
      <c r="G25" s="28">
        <v>39368</v>
      </c>
      <c r="H25" s="28">
        <v>32923</v>
      </c>
      <c r="I25" s="28">
        <v>109145</v>
      </c>
      <c r="J25" s="35">
        <v>69582</v>
      </c>
      <c r="K25" s="12"/>
      <c r="U25" s="12"/>
      <c r="V25" s="26">
        <v>1491</v>
      </c>
      <c r="W25" s="27" t="s">
        <v>50</v>
      </c>
      <c r="X25" s="90"/>
      <c r="Y25" s="34">
        <v>15</v>
      </c>
      <c r="Z25" s="28">
        <v>178</v>
      </c>
      <c r="AA25" s="28">
        <v>69584</v>
      </c>
      <c r="AB25" s="28">
        <v>172131</v>
      </c>
      <c r="AC25" s="28">
        <v>298782</v>
      </c>
      <c r="AD25" s="28">
        <v>119405</v>
      </c>
    </row>
    <row r="26" spans="2:30" ht="13.5" customHeight="1">
      <c r="B26" s="32">
        <v>1242</v>
      </c>
      <c r="C26" s="33" t="s">
        <v>62</v>
      </c>
      <c r="E26" s="34">
        <v>15</v>
      </c>
      <c r="F26" s="28">
        <v>145</v>
      </c>
      <c r="G26" s="28">
        <v>566264</v>
      </c>
      <c r="H26" s="28">
        <v>91567</v>
      </c>
      <c r="I26" s="28">
        <v>208472</v>
      </c>
      <c r="J26" s="35">
        <v>106157</v>
      </c>
      <c r="K26" s="12"/>
      <c r="L26" s="22">
        <v>141</v>
      </c>
      <c r="M26" s="23" t="s">
        <v>60</v>
      </c>
      <c r="O26" s="25">
        <f>SUM(O27:O28)</f>
        <v>5</v>
      </c>
      <c r="P26" s="20" t="s">
        <v>436</v>
      </c>
      <c r="Q26" s="20" t="s">
        <v>436</v>
      </c>
      <c r="R26" s="20" t="s">
        <v>436</v>
      </c>
      <c r="S26" s="20" t="s">
        <v>436</v>
      </c>
      <c r="T26" s="20" t="s">
        <v>436</v>
      </c>
      <c r="U26" s="12"/>
      <c r="V26" s="26">
        <v>1494</v>
      </c>
      <c r="W26" s="27" t="s">
        <v>52</v>
      </c>
      <c r="X26" s="14"/>
      <c r="Y26" s="28">
        <v>11</v>
      </c>
      <c r="Z26" s="28">
        <v>109</v>
      </c>
      <c r="AA26" s="28">
        <v>30267</v>
      </c>
      <c r="AB26" s="28">
        <v>16761</v>
      </c>
      <c r="AC26" s="28">
        <v>73146</v>
      </c>
      <c r="AD26" s="28">
        <v>54363</v>
      </c>
    </row>
    <row r="27" spans="2:30" ht="13.5" customHeight="1">
      <c r="B27" s="32">
        <v>1243</v>
      </c>
      <c r="C27" s="33" t="s">
        <v>64</v>
      </c>
      <c r="E27" s="34">
        <v>1</v>
      </c>
      <c r="F27" s="28" t="s">
        <v>436</v>
      </c>
      <c r="G27" s="28" t="s">
        <v>436</v>
      </c>
      <c r="H27" s="28" t="s">
        <v>436</v>
      </c>
      <c r="I27" s="28" t="s">
        <v>436</v>
      </c>
      <c r="J27" s="28" t="s">
        <v>436</v>
      </c>
      <c r="K27" s="12"/>
      <c r="L27" s="26">
        <v>1411</v>
      </c>
      <c r="M27" s="27" t="s">
        <v>464</v>
      </c>
      <c r="O27" s="31">
        <v>2</v>
      </c>
      <c r="P27" s="28" t="s">
        <v>436</v>
      </c>
      <c r="Q27" s="28" t="s">
        <v>436</v>
      </c>
      <c r="R27" s="28" t="s">
        <v>436</v>
      </c>
      <c r="S27" s="28" t="s">
        <v>436</v>
      </c>
      <c r="T27" s="28" t="s">
        <v>436</v>
      </c>
      <c r="U27" s="12"/>
      <c r="V27" s="26">
        <v>1495</v>
      </c>
      <c r="W27" s="27" t="s">
        <v>54</v>
      </c>
      <c r="X27" s="14"/>
      <c r="Y27" s="28">
        <v>11</v>
      </c>
      <c r="Z27" s="28">
        <v>460</v>
      </c>
      <c r="AA27" s="28">
        <v>193335</v>
      </c>
      <c r="AB27" s="28">
        <v>636436</v>
      </c>
      <c r="AC27" s="28">
        <v>1213993</v>
      </c>
      <c r="AD27" s="28">
        <v>526125</v>
      </c>
    </row>
    <row r="28" spans="2:30" ht="13.5" customHeight="1">
      <c r="B28" s="32">
        <v>1244</v>
      </c>
      <c r="C28" s="33" t="s">
        <v>65</v>
      </c>
      <c r="E28" s="34">
        <v>1</v>
      </c>
      <c r="F28" s="28" t="s">
        <v>436</v>
      </c>
      <c r="G28" s="28" t="s">
        <v>436</v>
      </c>
      <c r="H28" s="28" t="s">
        <v>436</v>
      </c>
      <c r="I28" s="28" t="s">
        <v>436</v>
      </c>
      <c r="J28" s="28" t="s">
        <v>436</v>
      </c>
      <c r="K28" s="12"/>
      <c r="L28" s="26">
        <v>1413</v>
      </c>
      <c r="M28" s="27" t="s">
        <v>440</v>
      </c>
      <c r="O28" s="31">
        <v>3</v>
      </c>
      <c r="P28" s="28">
        <v>18</v>
      </c>
      <c r="Q28" s="28">
        <v>1740</v>
      </c>
      <c r="R28" s="28">
        <v>1210</v>
      </c>
      <c r="S28" s="28">
        <v>6450</v>
      </c>
      <c r="T28" s="28">
        <v>5167</v>
      </c>
      <c r="U28" s="12"/>
      <c r="V28" s="26">
        <v>1496</v>
      </c>
      <c r="W28" s="39" t="s">
        <v>56</v>
      </c>
      <c r="X28" s="14"/>
      <c r="Y28" s="28">
        <v>9</v>
      </c>
      <c r="Z28" s="28">
        <v>372</v>
      </c>
      <c r="AA28" s="28">
        <v>149172</v>
      </c>
      <c r="AB28" s="28">
        <v>1639243</v>
      </c>
      <c r="AC28" s="28">
        <v>2352740</v>
      </c>
      <c r="AD28" s="28">
        <v>623864</v>
      </c>
    </row>
    <row r="29" spans="2:30" ht="13.5" customHeight="1">
      <c r="B29" s="32">
        <v>1245</v>
      </c>
      <c r="C29" s="33" t="s">
        <v>67</v>
      </c>
      <c r="E29" s="34">
        <v>3</v>
      </c>
      <c r="F29" s="28" t="s">
        <v>436</v>
      </c>
      <c r="G29" s="28" t="s">
        <v>436</v>
      </c>
      <c r="H29" s="28" t="s">
        <v>436</v>
      </c>
      <c r="I29" s="28" t="s">
        <v>436</v>
      </c>
      <c r="J29" s="28" t="s">
        <v>436</v>
      </c>
      <c r="K29" s="12"/>
      <c r="U29" s="12"/>
      <c r="V29" s="26">
        <v>1497</v>
      </c>
      <c r="W29" s="36" t="s">
        <v>58</v>
      </c>
      <c r="X29" s="14"/>
      <c r="Y29" s="28">
        <v>3</v>
      </c>
      <c r="Z29" s="28">
        <v>316</v>
      </c>
      <c r="AA29" s="28">
        <v>111774</v>
      </c>
      <c r="AB29" s="28">
        <v>1765100</v>
      </c>
      <c r="AC29" s="28">
        <v>2034364</v>
      </c>
      <c r="AD29" s="28">
        <v>235582</v>
      </c>
    </row>
    <row r="30" spans="2:30" ht="13.5" customHeight="1">
      <c r="B30" s="32">
        <v>1249</v>
      </c>
      <c r="C30" s="33" t="s">
        <v>69</v>
      </c>
      <c r="E30" s="34">
        <v>7</v>
      </c>
      <c r="F30" s="28">
        <v>132</v>
      </c>
      <c r="G30" s="28">
        <v>61338</v>
      </c>
      <c r="H30" s="28">
        <v>149588</v>
      </c>
      <c r="I30" s="28">
        <v>318629</v>
      </c>
      <c r="J30" s="35">
        <v>150120</v>
      </c>
      <c r="K30" s="12"/>
      <c r="L30" s="22">
        <v>142</v>
      </c>
      <c r="M30" s="23" t="s">
        <v>66</v>
      </c>
      <c r="O30" s="25">
        <f>SUM(O31:O34)</f>
        <v>55</v>
      </c>
      <c r="P30" s="20">
        <v>5997</v>
      </c>
      <c r="Q30" s="20">
        <v>2195642</v>
      </c>
      <c r="R30" s="20">
        <v>6765174</v>
      </c>
      <c r="S30" s="20">
        <v>11177507</v>
      </c>
      <c r="T30" s="20">
        <v>3340094</v>
      </c>
      <c r="U30" s="12"/>
      <c r="V30" s="26">
        <v>1498</v>
      </c>
      <c r="W30" s="27" t="s">
        <v>61</v>
      </c>
      <c r="X30" s="14"/>
      <c r="Y30" s="28">
        <v>3</v>
      </c>
      <c r="Z30" s="28">
        <v>198</v>
      </c>
      <c r="AA30" s="28">
        <v>48505</v>
      </c>
      <c r="AB30" s="28">
        <v>117887</v>
      </c>
      <c r="AC30" s="28">
        <v>318788</v>
      </c>
      <c r="AD30" s="28">
        <v>196277</v>
      </c>
    </row>
    <row r="31" spans="2:30" ht="13.5" customHeight="1">
      <c r="B31" s="32"/>
      <c r="C31" s="33"/>
      <c r="E31" s="34"/>
      <c r="F31" s="28"/>
      <c r="G31" s="28"/>
      <c r="H31" s="28"/>
      <c r="I31" s="28"/>
      <c r="J31" s="35"/>
      <c r="K31" s="12"/>
      <c r="L31" s="26">
        <v>1421</v>
      </c>
      <c r="M31" s="27" t="s">
        <v>68</v>
      </c>
      <c r="O31" s="31">
        <v>5</v>
      </c>
      <c r="P31" s="28" t="s">
        <v>436</v>
      </c>
      <c r="Q31" s="28" t="s">
        <v>436</v>
      </c>
      <c r="R31" s="28" t="s">
        <v>436</v>
      </c>
      <c r="S31" s="28" t="s">
        <v>436</v>
      </c>
      <c r="T31" s="28" t="s">
        <v>436</v>
      </c>
      <c r="U31" s="12"/>
      <c r="V31" s="26">
        <v>1499</v>
      </c>
      <c r="W31" s="27" t="s">
        <v>63</v>
      </c>
      <c r="X31" s="14"/>
      <c r="Y31" s="28">
        <v>127</v>
      </c>
      <c r="Z31" s="28">
        <v>517</v>
      </c>
      <c r="AA31" s="28">
        <v>96889</v>
      </c>
      <c r="AB31" s="28">
        <v>137067</v>
      </c>
      <c r="AC31" s="28">
        <v>360183</v>
      </c>
      <c r="AD31" s="28">
        <v>219168</v>
      </c>
    </row>
    <row r="32" spans="2:30" ht="13.5" customHeight="1">
      <c r="B32" s="32">
        <v>125</v>
      </c>
      <c r="C32" s="33" t="s">
        <v>473</v>
      </c>
      <c r="E32" s="34">
        <v>1</v>
      </c>
      <c r="F32" s="28" t="s">
        <v>451</v>
      </c>
      <c r="G32" s="28" t="s">
        <v>451</v>
      </c>
      <c r="H32" s="28" t="s">
        <v>451</v>
      </c>
      <c r="I32" s="28" t="s">
        <v>451</v>
      </c>
      <c r="J32" s="28" t="s">
        <v>451</v>
      </c>
      <c r="K32" s="12"/>
      <c r="L32" s="26">
        <v>1422</v>
      </c>
      <c r="M32" s="27" t="s">
        <v>70</v>
      </c>
      <c r="O32" s="31">
        <v>16</v>
      </c>
      <c r="P32" s="28">
        <v>2228</v>
      </c>
      <c r="Q32" s="28">
        <v>791613</v>
      </c>
      <c r="R32" s="28">
        <v>2192593</v>
      </c>
      <c r="S32" s="28">
        <v>3802257</v>
      </c>
      <c r="T32" s="28">
        <v>1270734</v>
      </c>
      <c r="U32" s="12"/>
      <c r="V32" s="26"/>
      <c r="W32" s="27"/>
      <c r="X32" s="14"/>
      <c r="Y32" s="28"/>
      <c r="Z32" s="28"/>
      <c r="AA32" s="28"/>
      <c r="AB32" s="28"/>
      <c r="AC32" s="28"/>
      <c r="AD32" s="28"/>
    </row>
    <row r="33" spans="2:30" ht="13.5" customHeight="1">
      <c r="B33" s="32">
        <v>1252</v>
      </c>
      <c r="C33" s="33" t="s">
        <v>474</v>
      </c>
      <c r="E33" s="34">
        <v>1</v>
      </c>
      <c r="F33" s="28" t="s">
        <v>451</v>
      </c>
      <c r="G33" s="28" t="s">
        <v>451</v>
      </c>
      <c r="H33" s="28" t="s">
        <v>451</v>
      </c>
      <c r="I33" s="28" t="s">
        <v>451</v>
      </c>
      <c r="J33" s="28" t="s">
        <v>451</v>
      </c>
      <c r="K33" s="12"/>
      <c r="L33" s="26">
        <v>1423</v>
      </c>
      <c r="M33" s="27" t="s">
        <v>71</v>
      </c>
      <c r="O33" s="31">
        <v>32</v>
      </c>
      <c r="P33" s="28">
        <v>1795</v>
      </c>
      <c r="Q33" s="28">
        <v>641013</v>
      </c>
      <c r="R33" s="28">
        <v>2255052</v>
      </c>
      <c r="S33" s="28">
        <v>3953375</v>
      </c>
      <c r="T33" s="28">
        <v>1352629</v>
      </c>
      <c r="U33" s="12"/>
      <c r="V33" s="22">
        <v>151</v>
      </c>
      <c r="W33" s="23" t="s">
        <v>482</v>
      </c>
      <c r="X33" s="14"/>
      <c r="Y33" s="20">
        <f aca="true" t="shared" si="3" ref="Y33:AD33">SUM(Y34:Y37)</f>
        <v>4119</v>
      </c>
      <c r="Z33" s="20">
        <f t="shared" si="3"/>
        <v>24276</v>
      </c>
      <c r="AA33" s="20">
        <f t="shared" si="3"/>
        <v>4523411</v>
      </c>
      <c r="AB33" s="20">
        <f t="shared" si="3"/>
        <v>13454960</v>
      </c>
      <c r="AC33" s="20">
        <f t="shared" si="3"/>
        <v>24908500</v>
      </c>
      <c r="AD33" s="20">
        <f t="shared" si="3"/>
        <v>11111411</v>
      </c>
    </row>
    <row r="34" spans="2:30" ht="13.5" customHeight="1">
      <c r="B34" s="32"/>
      <c r="C34" s="33"/>
      <c r="E34" s="34"/>
      <c r="F34" s="28"/>
      <c r="G34" s="28"/>
      <c r="H34" s="28"/>
      <c r="I34" s="28"/>
      <c r="J34" s="31"/>
      <c r="K34" s="12"/>
      <c r="L34" s="26">
        <v>1429</v>
      </c>
      <c r="M34" s="27" t="s">
        <v>73</v>
      </c>
      <c r="O34" s="31">
        <v>2</v>
      </c>
      <c r="P34" s="28" t="s">
        <v>436</v>
      </c>
      <c r="Q34" s="28" t="s">
        <v>436</v>
      </c>
      <c r="R34" s="28" t="s">
        <v>436</v>
      </c>
      <c r="S34" s="28" t="s">
        <v>436</v>
      </c>
      <c r="T34" s="28" t="s">
        <v>439</v>
      </c>
      <c r="U34" s="12"/>
      <c r="V34" s="26">
        <v>1511</v>
      </c>
      <c r="W34" s="27" t="s">
        <v>478</v>
      </c>
      <c r="X34" s="14"/>
      <c r="Y34" s="28">
        <v>779</v>
      </c>
      <c r="Z34" s="28">
        <v>5398</v>
      </c>
      <c r="AA34" s="28">
        <v>1067368</v>
      </c>
      <c r="AB34" s="28">
        <v>2964049</v>
      </c>
      <c r="AC34" s="28">
        <v>5353817</v>
      </c>
      <c r="AD34" s="28">
        <v>2373663</v>
      </c>
    </row>
    <row r="35" spans="2:30" ht="13.5" customHeight="1">
      <c r="B35" s="29">
        <v>126</v>
      </c>
      <c r="C35" s="30" t="s">
        <v>72</v>
      </c>
      <c r="E35" s="19">
        <f>SUM(E36:E38)</f>
        <v>26</v>
      </c>
      <c r="F35" s="20">
        <v>176</v>
      </c>
      <c r="G35" s="20">
        <v>59476</v>
      </c>
      <c r="H35" s="20">
        <v>1344851</v>
      </c>
      <c r="I35" s="20">
        <v>1425367</v>
      </c>
      <c r="J35" s="20">
        <v>75489</v>
      </c>
      <c r="K35" s="12"/>
      <c r="L35" s="26"/>
      <c r="M35" s="27"/>
      <c r="O35" s="31"/>
      <c r="P35" s="28"/>
      <c r="Q35" s="28"/>
      <c r="R35" s="28"/>
      <c r="S35" s="28"/>
      <c r="T35" s="28"/>
      <c r="U35" s="12"/>
      <c r="V35" s="26">
        <v>1512</v>
      </c>
      <c r="W35" s="27" t="s">
        <v>479</v>
      </c>
      <c r="X35" s="14"/>
      <c r="Y35" s="28">
        <v>3267</v>
      </c>
      <c r="Z35" s="28">
        <v>18372</v>
      </c>
      <c r="AA35" s="28">
        <v>3332539</v>
      </c>
      <c r="AB35" s="28">
        <v>9707506</v>
      </c>
      <c r="AC35" s="28">
        <v>18545268</v>
      </c>
      <c r="AD35" s="28">
        <v>8498802</v>
      </c>
    </row>
    <row r="36" spans="2:30" ht="13.5" customHeight="1">
      <c r="B36" s="32">
        <v>1261</v>
      </c>
      <c r="C36" s="33" t="s">
        <v>74</v>
      </c>
      <c r="E36" s="34">
        <v>19</v>
      </c>
      <c r="F36" s="28">
        <v>146</v>
      </c>
      <c r="G36" s="28">
        <v>51997</v>
      </c>
      <c r="H36" s="28">
        <v>1315034</v>
      </c>
      <c r="I36" s="28">
        <v>1381482</v>
      </c>
      <c r="J36" s="28">
        <v>61709</v>
      </c>
      <c r="K36" s="12"/>
      <c r="L36" s="22">
        <v>143</v>
      </c>
      <c r="M36" s="23" t="s">
        <v>76</v>
      </c>
      <c r="O36" s="25">
        <f aca="true" t="shared" si="4" ref="O36:T36">SUM(O37:O38)</f>
        <v>573</v>
      </c>
      <c r="P36" s="25">
        <f t="shared" si="4"/>
        <v>1885</v>
      </c>
      <c r="Q36" s="25">
        <f t="shared" si="4"/>
        <v>252536</v>
      </c>
      <c r="R36" s="25">
        <f t="shared" si="4"/>
        <v>452037</v>
      </c>
      <c r="S36" s="25">
        <f t="shared" si="4"/>
        <v>1111410</v>
      </c>
      <c r="T36" s="25">
        <f t="shared" si="4"/>
        <v>633674</v>
      </c>
      <c r="U36" s="12"/>
      <c r="V36" s="26">
        <v>1513</v>
      </c>
      <c r="W36" s="27" t="s">
        <v>480</v>
      </c>
      <c r="X36" s="14"/>
      <c r="Y36" s="28">
        <v>66</v>
      </c>
      <c r="Z36" s="28">
        <v>433</v>
      </c>
      <c r="AA36" s="28">
        <v>107854</v>
      </c>
      <c r="AB36" s="28">
        <v>772076</v>
      </c>
      <c r="AC36" s="28">
        <v>973300</v>
      </c>
      <c r="AD36" s="28">
        <v>215175</v>
      </c>
    </row>
    <row r="37" spans="2:30" ht="13.5" customHeight="1">
      <c r="B37" s="32">
        <v>1263</v>
      </c>
      <c r="C37" s="33" t="s">
        <v>75</v>
      </c>
      <c r="E37" s="34">
        <v>1</v>
      </c>
      <c r="F37" s="28" t="s">
        <v>436</v>
      </c>
      <c r="G37" s="28" t="s">
        <v>436</v>
      </c>
      <c r="H37" s="28" t="s">
        <v>436</v>
      </c>
      <c r="I37" s="28" t="s">
        <v>436</v>
      </c>
      <c r="J37" s="28" t="s">
        <v>436</v>
      </c>
      <c r="K37" s="12"/>
      <c r="L37" s="26">
        <v>1431</v>
      </c>
      <c r="M37" s="36" t="s">
        <v>432</v>
      </c>
      <c r="O37" s="31">
        <v>558</v>
      </c>
      <c r="P37" s="28">
        <v>1730</v>
      </c>
      <c r="Q37" s="28">
        <v>203371</v>
      </c>
      <c r="R37" s="28">
        <v>421476</v>
      </c>
      <c r="S37" s="28">
        <v>968186</v>
      </c>
      <c r="T37" s="28">
        <v>529039</v>
      </c>
      <c r="U37" s="12"/>
      <c r="V37" s="26">
        <v>1514</v>
      </c>
      <c r="W37" s="27" t="s">
        <v>481</v>
      </c>
      <c r="X37" s="14"/>
      <c r="Y37" s="28">
        <v>7</v>
      </c>
      <c r="Z37" s="28">
        <v>73</v>
      </c>
      <c r="AA37" s="28">
        <v>15650</v>
      </c>
      <c r="AB37" s="28">
        <v>11329</v>
      </c>
      <c r="AC37" s="28">
        <v>36115</v>
      </c>
      <c r="AD37" s="28">
        <v>23771</v>
      </c>
    </row>
    <row r="38" spans="2:30" ht="13.5" customHeight="1">
      <c r="B38" s="32">
        <v>1269</v>
      </c>
      <c r="C38" s="33" t="s">
        <v>77</v>
      </c>
      <c r="E38" s="34">
        <v>6</v>
      </c>
      <c r="F38" s="28" t="s">
        <v>436</v>
      </c>
      <c r="G38" s="28" t="s">
        <v>436</v>
      </c>
      <c r="H38" s="28" t="s">
        <v>436</v>
      </c>
      <c r="I38" s="28" t="s">
        <v>436</v>
      </c>
      <c r="J38" s="28" t="s">
        <v>436</v>
      </c>
      <c r="K38" s="12"/>
      <c r="L38" s="26">
        <v>1432</v>
      </c>
      <c r="M38" s="27" t="s">
        <v>78</v>
      </c>
      <c r="O38" s="31">
        <v>15</v>
      </c>
      <c r="P38" s="28">
        <v>155</v>
      </c>
      <c r="Q38" s="28">
        <v>49165</v>
      </c>
      <c r="R38" s="28">
        <v>30561</v>
      </c>
      <c r="S38" s="28">
        <v>143224</v>
      </c>
      <c r="T38" s="28">
        <v>104635</v>
      </c>
      <c r="U38" s="12"/>
      <c r="X38" s="14"/>
      <c r="Y38" s="28"/>
      <c r="Z38" s="28"/>
      <c r="AA38" s="28"/>
      <c r="AB38" s="28"/>
      <c r="AC38" s="28"/>
      <c r="AD38" s="28"/>
    </row>
    <row r="39" spans="2:30" ht="13.5" customHeight="1">
      <c r="B39" s="32"/>
      <c r="C39" s="33"/>
      <c r="E39" s="34"/>
      <c r="F39" s="28"/>
      <c r="G39" s="28"/>
      <c r="H39" s="28"/>
      <c r="I39" s="28"/>
      <c r="J39" s="35"/>
      <c r="K39" s="12"/>
      <c r="L39" s="26"/>
      <c r="M39" s="27"/>
      <c r="O39" s="31"/>
      <c r="P39" s="28"/>
      <c r="Q39" s="28"/>
      <c r="R39" s="28"/>
      <c r="S39" s="28"/>
      <c r="T39" s="28"/>
      <c r="U39" s="12"/>
      <c r="V39" s="22">
        <v>152</v>
      </c>
      <c r="W39" s="23" t="s">
        <v>483</v>
      </c>
      <c r="X39" s="14"/>
      <c r="Y39" s="20">
        <f aca="true" t="shared" si="5" ref="Y39:AD39">SUM(Y40:Y42)</f>
        <v>66</v>
      </c>
      <c r="Z39" s="20">
        <f t="shared" si="5"/>
        <v>517</v>
      </c>
      <c r="AA39" s="20">
        <f t="shared" si="5"/>
        <v>101266</v>
      </c>
      <c r="AB39" s="20">
        <f t="shared" si="5"/>
        <v>496213</v>
      </c>
      <c r="AC39" s="20">
        <f t="shared" si="5"/>
        <v>705617</v>
      </c>
      <c r="AD39" s="20">
        <f t="shared" si="5"/>
        <v>191907</v>
      </c>
    </row>
    <row r="40" spans="2:30" ht="13.5" customHeight="1">
      <c r="B40" s="29">
        <v>127</v>
      </c>
      <c r="C40" s="30" t="s">
        <v>79</v>
      </c>
      <c r="E40" s="19">
        <f aca="true" t="shared" si="6" ref="E40:J40">SUM(E41:E45)</f>
        <v>401</v>
      </c>
      <c r="F40" s="25">
        <f t="shared" si="6"/>
        <v>4857</v>
      </c>
      <c r="G40" s="25">
        <f t="shared" si="6"/>
        <v>1203944</v>
      </c>
      <c r="H40" s="25">
        <f t="shared" si="6"/>
        <v>3029145</v>
      </c>
      <c r="I40" s="25">
        <f t="shared" si="6"/>
        <v>6511183</v>
      </c>
      <c r="J40" s="20">
        <f t="shared" si="6"/>
        <v>3220548</v>
      </c>
      <c r="K40" s="12"/>
      <c r="L40" s="22">
        <v>144</v>
      </c>
      <c r="M40" s="23" t="s">
        <v>81</v>
      </c>
      <c r="O40" s="25">
        <f aca="true" t="shared" si="7" ref="O40:T40">SUM(O41:O44)</f>
        <v>1154</v>
      </c>
      <c r="P40" s="25">
        <f t="shared" si="7"/>
        <v>4761</v>
      </c>
      <c r="Q40" s="25">
        <f t="shared" si="7"/>
        <v>1034127</v>
      </c>
      <c r="R40" s="25">
        <f t="shared" si="7"/>
        <v>5385797</v>
      </c>
      <c r="S40" s="25">
        <f t="shared" si="7"/>
        <v>8301401</v>
      </c>
      <c r="T40" s="25">
        <f t="shared" si="7"/>
        <v>2728678</v>
      </c>
      <c r="U40" s="12"/>
      <c r="V40" s="26">
        <v>1521</v>
      </c>
      <c r="W40" s="61" t="s">
        <v>484</v>
      </c>
      <c r="X40" s="14"/>
      <c r="Y40" s="28">
        <v>38</v>
      </c>
      <c r="Z40" s="28">
        <v>280</v>
      </c>
      <c r="AA40" s="28">
        <v>57506</v>
      </c>
      <c r="AB40" s="28">
        <v>171120</v>
      </c>
      <c r="AC40" s="28">
        <v>283592</v>
      </c>
      <c r="AD40" s="28">
        <v>107821</v>
      </c>
    </row>
    <row r="41" spans="2:30" ht="13.5" customHeight="1">
      <c r="B41" s="32">
        <v>1271</v>
      </c>
      <c r="C41" s="33" t="s">
        <v>80</v>
      </c>
      <c r="E41" s="34">
        <v>55</v>
      </c>
      <c r="F41" s="28">
        <v>700</v>
      </c>
      <c r="G41" s="28">
        <v>175714</v>
      </c>
      <c r="H41" s="28">
        <v>302517</v>
      </c>
      <c r="I41" s="28">
        <v>632224</v>
      </c>
      <c r="J41" s="35">
        <v>312217</v>
      </c>
      <c r="K41" s="12"/>
      <c r="L41" s="26">
        <v>1441</v>
      </c>
      <c r="M41" s="27" t="s">
        <v>83</v>
      </c>
      <c r="O41" s="31">
        <v>246</v>
      </c>
      <c r="P41" s="28">
        <v>933</v>
      </c>
      <c r="Q41" s="28">
        <v>189443</v>
      </c>
      <c r="R41" s="28">
        <v>632931</v>
      </c>
      <c r="S41" s="28">
        <v>1338782</v>
      </c>
      <c r="T41" s="28">
        <v>681925</v>
      </c>
      <c r="U41" s="12"/>
      <c r="V41" s="26">
        <v>1522</v>
      </c>
      <c r="W41" s="61" t="s">
        <v>485</v>
      </c>
      <c r="X41" s="14"/>
      <c r="Y41" s="28">
        <v>7</v>
      </c>
      <c r="Z41" s="28">
        <v>20</v>
      </c>
      <c r="AA41" s="28">
        <v>1926</v>
      </c>
      <c r="AB41" s="28">
        <v>3768</v>
      </c>
      <c r="AC41" s="28">
        <v>8097</v>
      </c>
      <c r="AD41" s="28">
        <v>4329</v>
      </c>
    </row>
    <row r="42" spans="2:30" ht="13.5" customHeight="1">
      <c r="B42" s="32">
        <v>1272</v>
      </c>
      <c r="C42" s="33" t="s">
        <v>82</v>
      </c>
      <c r="E42" s="34">
        <v>146</v>
      </c>
      <c r="F42" s="28">
        <v>1319</v>
      </c>
      <c r="G42" s="28">
        <v>307342</v>
      </c>
      <c r="H42" s="28">
        <v>661290</v>
      </c>
      <c r="I42" s="28">
        <v>1486663</v>
      </c>
      <c r="J42" s="35">
        <v>768096</v>
      </c>
      <c r="K42" s="12"/>
      <c r="L42" s="26">
        <v>1442</v>
      </c>
      <c r="M42" s="27" t="s">
        <v>85</v>
      </c>
      <c r="O42" s="31">
        <v>90</v>
      </c>
      <c r="P42" s="28">
        <v>390</v>
      </c>
      <c r="Q42" s="28">
        <v>96685</v>
      </c>
      <c r="R42" s="28">
        <v>877579</v>
      </c>
      <c r="S42" s="28">
        <v>1239621</v>
      </c>
      <c r="T42" s="28">
        <v>301542</v>
      </c>
      <c r="U42" s="12"/>
      <c r="V42" s="26">
        <v>1523</v>
      </c>
      <c r="W42" s="61" t="s">
        <v>486</v>
      </c>
      <c r="X42" s="14"/>
      <c r="Y42" s="28">
        <v>21</v>
      </c>
      <c r="Z42" s="28">
        <v>217</v>
      </c>
      <c r="AA42" s="28">
        <v>41834</v>
      </c>
      <c r="AB42" s="28">
        <v>321325</v>
      </c>
      <c r="AC42" s="28">
        <v>413928</v>
      </c>
      <c r="AD42" s="28">
        <v>79757</v>
      </c>
    </row>
    <row r="43" spans="2:30" ht="13.5" customHeight="1">
      <c r="B43" s="32">
        <v>1273</v>
      </c>
      <c r="C43" s="33" t="s">
        <v>84</v>
      </c>
      <c r="E43" s="34">
        <v>91</v>
      </c>
      <c r="F43" s="28">
        <v>507</v>
      </c>
      <c r="G43" s="28">
        <v>96290</v>
      </c>
      <c r="H43" s="28">
        <v>217410</v>
      </c>
      <c r="I43" s="28">
        <v>430944</v>
      </c>
      <c r="J43" s="35">
        <v>205755</v>
      </c>
      <c r="K43" s="12"/>
      <c r="L43" s="26">
        <v>1443</v>
      </c>
      <c r="M43" s="27" t="s">
        <v>87</v>
      </c>
      <c r="O43" s="31">
        <v>796</v>
      </c>
      <c r="P43" s="28">
        <v>3248</v>
      </c>
      <c r="Q43" s="28">
        <v>684960</v>
      </c>
      <c r="R43" s="28">
        <v>3730234</v>
      </c>
      <c r="S43" s="28">
        <v>5442303</v>
      </c>
      <c r="T43" s="28">
        <v>1620849</v>
      </c>
      <c r="U43" s="12"/>
      <c r="V43" s="26"/>
      <c r="W43" s="27"/>
      <c r="X43" s="14"/>
      <c r="Y43" s="28"/>
      <c r="Z43" s="28"/>
      <c r="AA43" s="28"/>
      <c r="AB43" s="28"/>
      <c r="AC43" s="28"/>
      <c r="AD43" s="28"/>
    </row>
    <row r="44" spans="2:30" ht="13.5" customHeight="1">
      <c r="B44" s="32">
        <v>1274</v>
      </c>
      <c r="C44" s="33" t="s">
        <v>86</v>
      </c>
      <c r="E44" s="34">
        <v>53</v>
      </c>
      <c r="F44" s="28">
        <v>1267</v>
      </c>
      <c r="G44" s="28">
        <v>332042</v>
      </c>
      <c r="H44" s="28">
        <v>782647</v>
      </c>
      <c r="I44" s="28">
        <v>1677099</v>
      </c>
      <c r="J44" s="35">
        <v>826375</v>
      </c>
      <c r="K44" s="12"/>
      <c r="L44" s="26">
        <v>1449</v>
      </c>
      <c r="M44" s="27" t="s">
        <v>89</v>
      </c>
      <c r="O44" s="31">
        <v>22</v>
      </c>
      <c r="P44" s="28">
        <v>190</v>
      </c>
      <c r="Q44" s="28">
        <v>63039</v>
      </c>
      <c r="R44" s="28">
        <v>145053</v>
      </c>
      <c r="S44" s="28">
        <v>280695</v>
      </c>
      <c r="T44" s="28">
        <v>124362</v>
      </c>
      <c r="U44" s="12"/>
      <c r="V44" s="22">
        <v>153</v>
      </c>
      <c r="W44" s="23" t="s">
        <v>487</v>
      </c>
      <c r="X44" s="14"/>
      <c r="Y44" s="20">
        <v>18</v>
      </c>
      <c r="Z44" s="20">
        <v>120</v>
      </c>
      <c r="AA44" s="20">
        <v>23101</v>
      </c>
      <c r="AB44" s="20">
        <v>46967</v>
      </c>
      <c r="AC44" s="20">
        <v>81474</v>
      </c>
      <c r="AD44" s="20">
        <v>32963</v>
      </c>
    </row>
    <row r="45" spans="2:30" ht="13.5" customHeight="1">
      <c r="B45" s="32">
        <v>1279</v>
      </c>
      <c r="C45" s="33" t="s">
        <v>88</v>
      </c>
      <c r="E45" s="34">
        <v>56</v>
      </c>
      <c r="F45" s="28">
        <v>1064</v>
      </c>
      <c r="G45" s="28">
        <v>292556</v>
      </c>
      <c r="H45" s="28">
        <v>1065281</v>
      </c>
      <c r="I45" s="28">
        <v>2284253</v>
      </c>
      <c r="J45" s="35">
        <v>1108105</v>
      </c>
      <c r="K45" s="12"/>
      <c r="L45" s="26"/>
      <c r="M45" s="27"/>
      <c r="O45" s="31"/>
      <c r="P45" s="28"/>
      <c r="Q45" s="28"/>
      <c r="R45" s="28"/>
      <c r="S45" s="28"/>
      <c r="T45" s="28"/>
      <c r="U45" s="12"/>
      <c r="V45" s="26">
        <v>1531</v>
      </c>
      <c r="W45" s="27" t="s">
        <v>488</v>
      </c>
      <c r="X45" s="14"/>
      <c r="Y45" s="28">
        <v>2</v>
      </c>
      <c r="Z45" s="28" t="s">
        <v>451</v>
      </c>
      <c r="AA45" s="28" t="s">
        <v>451</v>
      </c>
      <c r="AB45" s="28" t="s">
        <v>451</v>
      </c>
      <c r="AC45" s="28" t="s">
        <v>451</v>
      </c>
      <c r="AD45" s="28" t="s">
        <v>451</v>
      </c>
    </row>
    <row r="46" spans="2:30" ht="13.5" customHeight="1">
      <c r="B46" s="32"/>
      <c r="C46" s="33"/>
      <c r="E46" s="34"/>
      <c r="F46" s="28"/>
      <c r="G46" s="28"/>
      <c r="H46" s="28"/>
      <c r="I46" s="28"/>
      <c r="J46" s="35"/>
      <c r="K46" s="12"/>
      <c r="L46" s="22">
        <v>145</v>
      </c>
      <c r="M46" s="23" t="s">
        <v>91</v>
      </c>
      <c r="O46" s="25">
        <f aca="true" t="shared" si="8" ref="O46:T46">SUM(O47:O52)</f>
        <v>309</v>
      </c>
      <c r="P46" s="25">
        <f t="shared" si="8"/>
        <v>2039</v>
      </c>
      <c r="Q46" s="25">
        <f t="shared" si="8"/>
        <v>533130</v>
      </c>
      <c r="R46" s="25">
        <f t="shared" si="8"/>
        <v>1718922</v>
      </c>
      <c r="S46" s="25">
        <f t="shared" si="8"/>
        <v>2782066</v>
      </c>
      <c r="T46" s="25">
        <f t="shared" si="8"/>
        <v>946995</v>
      </c>
      <c r="U46" s="12"/>
      <c r="V46" s="26">
        <v>1532</v>
      </c>
      <c r="W46" s="27" t="s">
        <v>489</v>
      </c>
      <c r="X46" s="14"/>
      <c r="Y46" s="28">
        <v>16</v>
      </c>
      <c r="Z46" s="28" t="s">
        <v>451</v>
      </c>
      <c r="AA46" s="28" t="s">
        <v>451</v>
      </c>
      <c r="AB46" s="28" t="s">
        <v>451</v>
      </c>
      <c r="AC46" s="28" t="s">
        <v>451</v>
      </c>
      <c r="AD46" s="28" t="s">
        <v>451</v>
      </c>
    </row>
    <row r="47" spans="2:24" ht="13.5" customHeight="1">
      <c r="B47" s="29">
        <v>128</v>
      </c>
      <c r="C47" s="30" t="s">
        <v>90</v>
      </c>
      <c r="E47" s="19">
        <v>2</v>
      </c>
      <c r="F47" s="20" t="s">
        <v>436</v>
      </c>
      <c r="G47" s="20" t="s">
        <v>436</v>
      </c>
      <c r="H47" s="20" t="s">
        <v>436</v>
      </c>
      <c r="I47" s="20" t="s">
        <v>436</v>
      </c>
      <c r="J47" s="20" t="s">
        <v>436</v>
      </c>
      <c r="K47" s="12"/>
      <c r="L47" s="26">
        <v>1451</v>
      </c>
      <c r="M47" s="27" t="s">
        <v>92</v>
      </c>
      <c r="O47" s="31">
        <v>67</v>
      </c>
      <c r="P47" s="28">
        <v>650</v>
      </c>
      <c r="Q47" s="28">
        <v>264879</v>
      </c>
      <c r="R47" s="28">
        <v>929585</v>
      </c>
      <c r="S47" s="28">
        <v>1380703</v>
      </c>
      <c r="T47" s="28">
        <v>364977</v>
      </c>
      <c r="U47" s="12"/>
      <c r="X47" s="14"/>
    </row>
    <row r="48" spans="2:30" ht="13.5" customHeight="1">
      <c r="B48" s="32">
        <v>1282</v>
      </c>
      <c r="C48" s="33" t="s">
        <v>93</v>
      </c>
      <c r="E48" s="34">
        <v>2</v>
      </c>
      <c r="F48" s="28" t="s">
        <v>436</v>
      </c>
      <c r="G48" s="28" t="s">
        <v>436</v>
      </c>
      <c r="H48" s="28" t="s">
        <v>436</v>
      </c>
      <c r="I48" s="28" t="s">
        <v>436</v>
      </c>
      <c r="J48" s="28" t="s">
        <v>436</v>
      </c>
      <c r="K48" s="12"/>
      <c r="L48" s="26">
        <v>1452</v>
      </c>
      <c r="M48" s="27" t="s">
        <v>94</v>
      </c>
      <c r="O48" s="31">
        <v>21</v>
      </c>
      <c r="P48" s="28">
        <v>135</v>
      </c>
      <c r="Q48" s="28">
        <v>31640</v>
      </c>
      <c r="R48" s="28">
        <v>60987</v>
      </c>
      <c r="S48" s="28">
        <v>132201</v>
      </c>
      <c r="T48" s="28">
        <v>62855</v>
      </c>
      <c r="U48" s="12"/>
      <c r="V48" s="22">
        <v>154</v>
      </c>
      <c r="W48" s="23" t="s">
        <v>97</v>
      </c>
      <c r="X48" s="14"/>
      <c r="Y48" s="28">
        <v>13</v>
      </c>
      <c r="Z48" s="28">
        <v>44</v>
      </c>
      <c r="AA48" s="28">
        <v>7598</v>
      </c>
      <c r="AB48" s="28">
        <v>15711</v>
      </c>
      <c r="AC48" s="28">
        <v>43665</v>
      </c>
      <c r="AD48" s="28">
        <v>27667</v>
      </c>
    </row>
    <row r="49" spans="5:30" ht="13.5" customHeight="1">
      <c r="E49" s="45"/>
      <c r="K49" s="12"/>
      <c r="L49" s="26">
        <v>1453</v>
      </c>
      <c r="M49" s="27" t="s">
        <v>95</v>
      </c>
      <c r="O49" s="31">
        <v>21</v>
      </c>
      <c r="P49" s="28">
        <v>70</v>
      </c>
      <c r="Q49" s="28">
        <v>11523</v>
      </c>
      <c r="R49" s="28">
        <v>32463</v>
      </c>
      <c r="S49" s="28">
        <v>59519</v>
      </c>
      <c r="T49" s="28">
        <v>22885</v>
      </c>
      <c r="U49" s="12"/>
      <c r="V49" s="26">
        <v>1541</v>
      </c>
      <c r="W49" s="27" t="s">
        <v>97</v>
      </c>
      <c r="X49" s="14"/>
      <c r="Y49" s="28">
        <v>13</v>
      </c>
      <c r="Z49" s="28">
        <v>44</v>
      </c>
      <c r="AA49" s="28">
        <v>7598</v>
      </c>
      <c r="AB49" s="28">
        <v>15711</v>
      </c>
      <c r="AC49" s="28">
        <v>43665</v>
      </c>
      <c r="AD49" s="28">
        <v>27667</v>
      </c>
    </row>
    <row r="50" spans="2:25" ht="12" customHeight="1">
      <c r="B50" s="29">
        <v>129</v>
      </c>
      <c r="C50" s="30" t="s">
        <v>96</v>
      </c>
      <c r="E50" s="19">
        <v>555</v>
      </c>
      <c r="F50" s="25">
        <v>4980</v>
      </c>
      <c r="G50" s="25">
        <v>1302694</v>
      </c>
      <c r="H50" s="25">
        <v>3286893</v>
      </c>
      <c r="I50" s="25">
        <v>6335394</v>
      </c>
      <c r="J50" s="20">
        <v>2813859</v>
      </c>
      <c r="K50" s="12"/>
      <c r="L50" s="26">
        <v>1454</v>
      </c>
      <c r="M50" s="27" t="s">
        <v>475</v>
      </c>
      <c r="O50" s="31">
        <v>48</v>
      </c>
      <c r="P50" s="28">
        <v>246</v>
      </c>
      <c r="Q50" s="28">
        <v>52677</v>
      </c>
      <c r="R50" s="28">
        <v>180146</v>
      </c>
      <c r="S50" s="28">
        <v>310715</v>
      </c>
      <c r="T50" s="28">
        <v>126944</v>
      </c>
      <c r="U50" s="12"/>
      <c r="Y50" s="45"/>
    </row>
    <row r="51" spans="2:30" ht="12" customHeight="1">
      <c r="B51" s="29"/>
      <c r="C51" s="30"/>
      <c r="E51" s="19"/>
      <c r="F51" s="25"/>
      <c r="G51" s="25"/>
      <c r="H51" s="25"/>
      <c r="I51" s="25"/>
      <c r="J51" s="20"/>
      <c r="K51" s="12"/>
      <c r="L51" s="26">
        <v>1455</v>
      </c>
      <c r="M51" s="27" t="s">
        <v>476</v>
      </c>
      <c r="O51" s="31">
        <v>21</v>
      </c>
      <c r="P51" s="28">
        <v>78</v>
      </c>
      <c r="Q51" s="28">
        <v>13442</v>
      </c>
      <c r="R51" s="28">
        <v>44312</v>
      </c>
      <c r="S51" s="28">
        <v>74596</v>
      </c>
      <c r="T51" s="28">
        <v>29523</v>
      </c>
      <c r="U51" s="12"/>
      <c r="V51" s="22">
        <v>155</v>
      </c>
      <c r="W51" s="83" t="s">
        <v>490</v>
      </c>
      <c r="X51" s="14"/>
      <c r="Y51" s="20">
        <v>148</v>
      </c>
      <c r="Z51" s="20">
        <v>917</v>
      </c>
      <c r="AA51" s="20">
        <v>233119</v>
      </c>
      <c r="AB51" s="20">
        <v>1022173</v>
      </c>
      <c r="AC51" s="20">
        <v>1750901</v>
      </c>
      <c r="AD51" s="20">
        <v>678672</v>
      </c>
    </row>
    <row r="52" spans="2:30" ht="12" customHeight="1">
      <c r="B52" s="32">
        <v>1291</v>
      </c>
      <c r="C52" s="37" t="s">
        <v>98</v>
      </c>
      <c r="E52" s="34">
        <v>7</v>
      </c>
      <c r="F52" s="28">
        <v>22</v>
      </c>
      <c r="G52" s="28">
        <v>3669</v>
      </c>
      <c r="H52" s="28">
        <v>3931</v>
      </c>
      <c r="I52" s="28">
        <v>11998</v>
      </c>
      <c r="J52" s="35">
        <v>8037</v>
      </c>
      <c r="K52" s="12"/>
      <c r="L52" s="26">
        <v>1456</v>
      </c>
      <c r="M52" s="27" t="s">
        <v>477</v>
      </c>
      <c r="O52" s="31">
        <v>131</v>
      </c>
      <c r="P52" s="28">
        <v>860</v>
      </c>
      <c r="Q52" s="28">
        <v>158969</v>
      </c>
      <c r="R52" s="28">
        <v>471429</v>
      </c>
      <c r="S52" s="28">
        <v>824332</v>
      </c>
      <c r="T52" s="28">
        <v>339811</v>
      </c>
      <c r="U52" s="12"/>
      <c r="V52" s="26">
        <v>1551</v>
      </c>
      <c r="W52" s="27" t="s">
        <v>106</v>
      </c>
      <c r="X52" s="14"/>
      <c r="Y52" s="28">
        <v>51</v>
      </c>
      <c r="Z52" s="28">
        <v>184</v>
      </c>
      <c r="AA52" s="28">
        <v>27144</v>
      </c>
      <c r="AB52" s="28">
        <v>76108</v>
      </c>
      <c r="AC52" s="28">
        <v>148739</v>
      </c>
      <c r="AD52" s="28">
        <v>71520</v>
      </c>
    </row>
    <row r="53" spans="2:30" ht="12" customHeight="1">
      <c r="B53" s="32">
        <v>1293</v>
      </c>
      <c r="C53" s="33" t="s">
        <v>100</v>
      </c>
      <c r="E53" s="34">
        <v>94</v>
      </c>
      <c r="F53" s="28">
        <v>991</v>
      </c>
      <c r="G53" s="28">
        <v>274869</v>
      </c>
      <c r="H53" s="28">
        <v>787702</v>
      </c>
      <c r="I53" s="28">
        <v>1351721</v>
      </c>
      <c r="J53" s="35">
        <v>525808</v>
      </c>
      <c r="K53" s="12"/>
      <c r="L53" s="26"/>
      <c r="M53" s="27"/>
      <c r="O53" s="31"/>
      <c r="P53" s="28"/>
      <c r="Q53" s="28"/>
      <c r="R53" s="28"/>
      <c r="S53" s="28"/>
      <c r="T53" s="28"/>
      <c r="U53" s="12"/>
      <c r="V53" s="26">
        <v>1552</v>
      </c>
      <c r="W53" s="27" t="s">
        <v>455</v>
      </c>
      <c r="X53" s="14"/>
      <c r="Y53" s="28">
        <v>1</v>
      </c>
      <c r="Z53" s="28" t="s">
        <v>436</v>
      </c>
      <c r="AA53" s="28" t="s">
        <v>436</v>
      </c>
      <c r="AB53" s="28" t="s">
        <v>436</v>
      </c>
      <c r="AC53" s="28" t="s">
        <v>436</v>
      </c>
      <c r="AD53" s="28" t="s">
        <v>436</v>
      </c>
    </row>
    <row r="54" spans="2:31" ht="13.5" customHeight="1">
      <c r="B54" s="32">
        <v>1294</v>
      </c>
      <c r="C54" s="38" t="s">
        <v>102</v>
      </c>
      <c r="E54" s="34">
        <v>9</v>
      </c>
      <c r="F54" s="28">
        <v>209</v>
      </c>
      <c r="G54" s="28">
        <v>52625</v>
      </c>
      <c r="H54" s="28">
        <v>84909</v>
      </c>
      <c r="I54" s="28">
        <v>264074</v>
      </c>
      <c r="J54" s="35">
        <v>151632</v>
      </c>
      <c r="K54" s="12"/>
      <c r="L54" s="22">
        <v>146</v>
      </c>
      <c r="M54" s="23" t="s">
        <v>99</v>
      </c>
      <c r="O54" s="25">
        <v>138</v>
      </c>
      <c r="P54" s="20">
        <v>3306</v>
      </c>
      <c r="Q54" s="20">
        <v>1479476</v>
      </c>
      <c r="R54" s="20">
        <v>1793065</v>
      </c>
      <c r="S54" s="20">
        <v>5044613</v>
      </c>
      <c r="T54" s="20">
        <v>2892431</v>
      </c>
      <c r="U54" s="12"/>
      <c r="V54" s="26">
        <v>1553</v>
      </c>
      <c r="W54" s="27" t="s">
        <v>491</v>
      </c>
      <c r="X54" s="14"/>
      <c r="Y54" s="28">
        <v>4</v>
      </c>
      <c r="Z54" s="28">
        <v>25</v>
      </c>
      <c r="AA54" s="28">
        <v>5912</v>
      </c>
      <c r="AB54" s="28">
        <v>35617</v>
      </c>
      <c r="AC54" s="28">
        <v>52466</v>
      </c>
      <c r="AD54" s="28">
        <v>151153</v>
      </c>
      <c r="AE54" s="42"/>
    </row>
    <row r="55" spans="2:30" ht="13.5" customHeight="1">
      <c r="B55" s="32">
        <v>1295</v>
      </c>
      <c r="C55" s="33" t="s">
        <v>104</v>
      </c>
      <c r="E55" s="34">
        <v>188</v>
      </c>
      <c r="F55" s="28">
        <v>1130</v>
      </c>
      <c r="G55" s="28">
        <v>249482</v>
      </c>
      <c r="H55" s="28">
        <v>283694</v>
      </c>
      <c r="I55" s="28">
        <v>739557</v>
      </c>
      <c r="J55" s="35">
        <v>420539</v>
      </c>
      <c r="K55" s="12"/>
      <c r="L55" s="26">
        <v>1461</v>
      </c>
      <c r="M55" s="27" t="s">
        <v>101</v>
      </c>
      <c r="O55" s="31">
        <v>13</v>
      </c>
      <c r="P55" s="28">
        <v>1181</v>
      </c>
      <c r="Q55" s="28">
        <v>602014</v>
      </c>
      <c r="R55" s="28">
        <v>682508</v>
      </c>
      <c r="S55" s="28">
        <v>2139425</v>
      </c>
      <c r="T55" s="28">
        <v>1266104</v>
      </c>
      <c r="U55" s="12"/>
      <c r="V55" s="26">
        <v>1554</v>
      </c>
      <c r="W55" s="27" t="s">
        <v>492</v>
      </c>
      <c r="X55" s="14"/>
      <c r="Y55" s="28">
        <v>1</v>
      </c>
      <c r="Z55" s="28" t="s">
        <v>436</v>
      </c>
      <c r="AA55" s="28" t="s">
        <v>436</v>
      </c>
      <c r="AB55" s="28" t="s">
        <v>436</v>
      </c>
      <c r="AC55" s="28" t="s">
        <v>436</v>
      </c>
      <c r="AD55" s="28" t="s">
        <v>436</v>
      </c>
    </row>
    <row r="56" spans="2:30" ht="13.5" customHeight="1">
      <c r="B56" s="32">
        <v>1296</v>
      </c>
      <c r="C56" s="33" t="s">
        <v>107</v>
      </c>
      <c r="E56" s="34">
        <v>16</v>
      </c>
      <c r="F56" s="28">
        <v>78</v>
      </c>
      <c r="G56" s="28">
        <v>22656</v>
      </c>
      <c r="H56" s="28">
        <v>51302</v>
      </c>
      <c r="I56" s="28">
        <v>90718</v>
      </c>
      <c r="J56" s="35">
        <v>37768</v>
      </c>
      <c r="K56" s="12"/>
      <c r="L56" s="26">
        <v>1462</v>
      </c>
      <c r="M56" s="27" t="s">
        <v>103</v>
      </c>
      <c r="O56" s="31">
        <v>1</v>
      </c>
      <c r="P56" s="28" t="s">
        <v>436</v>
      </c>
      <c r="Q56" s="28" t="s">
        <v>436</v>
      </c>
      <c r="R56" s="28" t="s">
        <v>436</v>
      </c>
      <c r="S56" s="28" t="s">
        <v>436</v>
      </c>
      <c r="T56" s="28" t="s">
        <v>436</v>
      </c>
      <c r="U56" s="12"/>
      <c r="V56" s="26">
        <v>1555</v>
      </c>
      <c r="W56" s="27" t="s">
        <v>465</v>
      </c>
      <c r="X56" s="14"/>
      <c r="Y56" s="28">
        <v>1</v>
      </c>
      <c r="Z56" s="28" t="s">
        <v>436</v>
      </c>
      <c r="AA56" s="28" t="s">
        <v>436</v>
      </c>
      <c r="AB56" s="28" t="s">
        <v>436</v>
      </c>
      <c r="AC56" s="28" t="s">
        <v>436</v>
      </c>
      <c r="AD56" s="28" t="s">
        <v>436</v>
      </c>
    </row>
    <row r="57" spans="1:30" ht="13.5" customHeight="1" thickBot="1">
      <c r="A57" s="49"/>
      <c r="B57" s="101">
        <v>1297</v>
      </c>
      <c r="C57" s="47" t="s">
        <v>109</v>
      </c>
      <c r="D57" s="49"/>
      <c r="E57" s="102">
        <v>12</v>
      </c>
      <c r="F57" s="103">
        <v>374</v>
      </c>
      <c r="G57" s="103">
        <v>122048</v>
      </c>
      <c r="H57" s="103">
        <v>474291</v>
      </c>
      <c r="I57" s="103">
        <v>733637</v>
      </c>
      <c r="J57" s="104">
        <v>228865</v>
      </c>
      <c r="K57" s="46"/>
      <c r="L57" s="137"/>
      <c r="M57" s="49"/>
      <c r="N57" s="49"/>
      <c r="O57" s="49"/>
      <c r="P57" s="49"/>
      <c r="Q57" s="49"/>
      <c r="R57" s="49"/>
      <c r="S57" s="49"/>
      <c r="T57" s="79"/>
      <c r="U57" s="49"/>
      <c r="V57" s="137"/>
      <c r="W57" s="49"/>
      <c r="X57" s="48"/>
      <c r="Y57" s="49"/>
      <c r="Z57" s="49"/>
      <c r="AA57" s="49"/>
      <c r="AB57" s="49"/>
      <c r="AC57" s="49"/>
      <c r="AD57" s="49"/>
    </row>
    <row r="58" spans="1:30" s="50" customFormat="1" ht="12" customHeight="1">
      <c r="A58" s="105" t="s">
        <v>115</v>
      </c>
      <c r="B58" s="138"/>
      <c r="C58" s="100"/>
      <c r="D58" s="100"/>
      <c r="E58" s="100"/>
      <c r="F58" s="100"/>
      <c r="G58" s="100"/>
      <c r="H58" s="100"/>
      <c r="I58" s="100"/>
      <c r="J58" s="100"/>
      <c r="K58" s="100"/>
      <c r="L58" s="138"/>
      <c r="M58" s="100"/>
      <c r="N58" s="100"/>
      <c r="O58" s="100"/>
      <c r="P58" s="100"/>
      <c r="Q58" s="100"/>
      <c r="R58" s="100"/>
      <c r="S58" s="100"/>
      <c r="T58" s="100"/>
      <c r="U58" s="100"/>
      <c r="V58" s="138"/>
      <c r="W58" s="100"/>
      <c r="X58" s="100"/>
      <c r="Y58" s="100"/>
      <c r="Z58" s="100"/>
      <c r="AA58" s="100"/>
      <c r="AB58" s="100"/>
      <c r="AC58" s="100"/>
      <c r="AD58" s="100"/>
    </row>
    <row r="59" spans="11:21" ht="13.5" customHeight="1">
      <c r="K59" s="13"/>
      <c r="U59" s="13"/>
    </row>
    <row r="60" spans="10:21" ht="13.5" customHeight="1">
      <c r="J60" s="13"/>
      <c r="K60" s="13"/>
      <c r="U60" s="13"/>
    </row>
    <row r="61" spans="11:21" ht="13.5" customHeight="1">
      <c r="K61" s="13"/>
      <c r="U61" s="13"/>
    </row>
    <row r="62" spans="4:30" ht="13.5" customHeight="1">
      <c r="D62" s="108"/>
      <c r="E62" s="13"/>
      <c r="J62" s="108"/>
      <c r="K62" s="13"/>
      <c r="T62" s="108"/>
      <c r="U62" s="13"/>
      <c r="V62" s="26"/>
      <c r="W62" s="36"/>
      <c r="X62" s="108"/>
      <c r="Y62" s="31"/>
      <c r="Z62" s="28"/>
      <c r="AA62" s="28"/>
      <c r="AB62" s="28"/>
      <c r="AC62" s="28"/>
      <c r="AD62" s="28"/>
    </row>
    <row r="63" spans="1:29" ht="3.75" customHeight="1" thickBot="1">
      <c r="A63" s="106"/>
      <c r="B63" s="107"/>
      <c r="C63" s="106"/>
      <c r="D63" s="106"/>
      <c r="E63" s="109"/>
      <c r="F63" s="106"/>
      <c r="G63" s="106"/>
      <c r="H63" s="106"/>
      <c r="I63" s="106"/>
      <c r="J63" s="112"/>
      <c r="K63" s="106"/>
      <c r="L63" s="111"/>
      <c r="M63" s="110"/>
      <c r="N63" s="106"/>
      <c r="O63" s="13"/>
      <c r="P63" s="106"/>
      <c r="Q63" s="106"/>
      <c r="R63" s="106"/>
      <c r="S63" s="106"/>
      <c r="T63" s="112"/>
      <c r="U63" s="106"/>
      <c r="V63" s="111"/>
      <c r="W63" s="113"/>
      <c r="X63" s="13"/>
      <c r="Y63" s="106"/>
      <c r="Z63" s="13"/>
      <c r="AA63" s="13"/>
      <c r="AB63" s="13"/>
      <c r="AC63" s="13"/>
    </row>
    <row r="64" ht="14.25" thickTop="1"/>
    <row r="65" ht="17.25">
      <c r="G65" s="2" t="s">
        <v>116</v>
      </c>
    </row>
    <row r="66" ht="24" customHeight="1" thickBot="1"/>
    <row r="67" spans="1:30" ht="33" customHeight="1" thickTop="1">
      <c r="A67" s="152" t="s">
        <v>1</v>
      </c>
      <c r="B67" s="152"/>
      <c r="C67" s="152"/>
      <c r="D67" s="153"/>
      <c r="E67" s="5" t="s">
        <v>2</v>
      </c>
      <c r="F67" s="5" t="s">
        <v>3</v>
      </c>
      <c r="G67" s="5" t="s">
        <v>4</v>
      </c>
      <c r="H67" s="5" t="s">
        <v>5</v>
      </c>
      <c r="I67" s="5" t="s">
        <v>6</v>
      </c>
      <c r="J67" s="51" t="s">
        <v>7</v>
      </c>
      <c r="K67" s="151" t="s">
        <v>1</v>
      </c>
      <c r="L67" s="152"/>
      <c r="M67" s="152"/>
      <c r="N67" s="153"/>
      <c r="O67" s="7" t="s">
        <v>8</v>
      </c>
      <c r="P67" s="5" t="s">
        <v>9</v>
      </c>
      <c r="Q67" s="5" t="s">
        <v>10</v>
      </c>
      <c r="R67" s="5" t="s">
        <v>11</v>
      </c>
      <c r="S67" s="5" t="s">
        <v>12</v>
      </c>
      <c r="T67" s="8" t="s">
        <v>7</v>
      </c>
      <c r="U67" s="151" t="s">
        <v>1</v>
      </c>
      <c r="V67" s="152"/>
      <c r="W67" s="152"/>
      <c r="X67" s="153"/>
      <c r="Y67" s="7" t="s">
        <v>8</v>
      </c>
      <c r="Z67" s="5" t="s">
        <v>13</v>
      </c>
      <c r="AA67" s="5" t="s">
        <v>14</v>
      </c>
      <c r="AB67" s="5" t="s">
        <v>11</v>
      </c>
      <c r="AC67" s="5" t="s">
        <v>15</v>
      </c>
      <c r="AD67" s="8" t="s">
        <v>7</v>
      </c>
    </row>
    <row r="68" spans="5:30" ht="14.25" customHeight="1">
      <c r="E68" s="9"/>
      <c r="F68" s="10" t="s">
        <v>16</v>
      </c>
      <c r="G68" s="10" t="s">
        <v>17</v>
      </c>
      <c r="H68" s="10" t="s">
        <v>17</v>
      </c>
      <c r="I68" s="10" t="s">
        <v>17</v>
      </c>
      <c r="J68" s="15" t="s">
        <v>17</v>
      </c>
      <c r="K68" s="16"/>
      <c r="L68" s="139"/>
      <c r="M68" s="17"/>
      <c r="N68" s="18"/>
      <c r="O68" s="13"/>
      <c r="P68" s="10" t="s">
        <v>16</v>
      </c>
      <c r="Q68" s="10" t="s">
        <v>17</v>
      </c>
      <c r="R68" s="10" t="s">
        <v>17</v>
      </c>
      <c r="S68" s="10" t="s">
        <v>17</v>
      </c>
      <c r="T68" s="15" t="s">
        <v>17</v>
      </c>
      <c r="U68" s="16"/>
      <c r="V68" s="139"/>
      <c r="W68" s="17"/>
      <c r="X68" s="18"/>
      <c r="Z68" s="10" t="s">
        <v>16</v>
      </c>
      <c r="AA68" s="10" t="s">
        <v>17</v>
      </c>
      <c r="AB68" s="10" t="s">
        <v>17</v>
      </c>
      <c r="AC68" s="10" t="s">
        <v>17</v>
      </c>
      <c r="AD68" s="15" t="s">
        <v>17</v>
      </c>
    </row>
    <row r="69" spans="2:30" ht="13.5" customHeight="1">
      <c r="B69" s="3">
        <v>1559</v>
      </c>
      <c r="C69" s="76" t="s">
        <v>604</v>
      </c>
      <c r="E69" s="34">
        <v>88</v>
      </c>
      <c r="F69" s="28">
        <v>700</v>
      </c>
      <c r="G69" s="28">
        <v>199033</v>
      </c>
      <c r="H69" s="28">
        <v>909237</v>
      </c>
      <c r="I69" s="28">
        <v>1547056</v>
      </c>
      <c r="J69" s="28">
        <v>590570</v>
      </c>
      <c r="K69" s="12"/>
      <c r="L69" s="26">
        <v>1792</v>
      </c>
      <c r="M69" s="27" t="s">
        <v>121</v>
      </c>
      <c r="N69" s="14"/>
      <c r="O69" s="31">
        <v>3</v>
      </c>
      <c r="P69" s="28">
        <v>19</v>
      </c>
      <c r="Q69" s="28">
        <v>3948</v>
      </c>
      <c r="R69" s="28">
        <v>1520</v>
      </c>
      <c r="S69" s="28">
        <v>11683</v>
      </c>
      <c r="T69" s="28">
        <v>10060</v>
      </c>
      <c r="U69" s="12"/>
      <c r="V69" s="22">
        <v>195</v>
      </c>
      <c r="W69" s="23" t="s">
        <v>118</v>
      </c>
      <c r="X69" s="14"/>
      <c r="Y69" s="25">
        <f aca="true" t="shared" si="9" ref="Y69:AD69">SUM(Y70:Y71)</f>
        <v>67</v>
      </c>
      <c r="Z69" s="20">
        <f t="shared" si="9"/>
        <v>537</v>
      </c>
      <c r="AA69" s="20">
        <f t="shared" si="9"/>
        <v>166335</v>
      </c>
      <c r="AB69" s="20">
        <f t="shared" si="9"/>
        <v>96301</v>
      </c>
      <c r="AC69" s="20">
        <f t="shared" si="9"/>
        <v>462553</v>
      </c>
      <c r="AD69" s="20">
        <f t="shared" si="9"/>
        <v>317106</v>
      </c>
    </row>
    <row r="70" spans="2:30" ht="13.5">
      <c r="B70" s="3"/>
      <c r="C70" s="33"/>
      <c r="E70" s="34"/>
      <c r="F70" s="28"/>
      <c r="G70" s="28"/>
      <c r="H70" s="28"/>
      <c r="I70" s="28"/>
      <c r="J70" s="28"/>
      <c r="K70" s="12"/>
      <c r="L70" s="26">
        <v>1793</v>
      </c>
      <c r="M70" s="36" t="s">
        <v>123</v>
      </c>
      <c r="N70" s="14"/>
      <c r="O70" s="31">
        <v>50</v>
      </c>
      <c r="P70" s="28">
        <v>338</v>
      </c>
      <c r="Q70" s="28">
        <v>86028</v>
      </c>
      <c r="R70" s="28">
        <v>148073</v>
      </c>
      <c r="S70" s="28">
        <v>327552</v>
      </c>
      <c r="T70" s="28">
        <v>170703</v>
      </c>
      <c r="U70" s="12"/>
      <c r="V70" s="26">
        <v>1951</v>
      </c>
      <c r="W70" s="27" t="s">
        <v>120</v>
      </c>
      <c r="X70" s="14"/>
      <c r="Y70" s="28">
        <v>50</v>
      </c>
      <c r="Z70" s="28">
        <v>380</v>
      </c>
      <c r="AA70" s="28">
        <v>106781</v>
      </c>
      <c r="AB70" s="28">
        <v>59932</v>
      </c>
      <c r="AC70" s="28">
        <v>301122</v>
      </c>
      <c r="AD70" s="28">
        <v>207823</v>
      </c>
    </row>
    <row r="71" spans="2:30" ht="13.5">
      <c r="B71" s="29">
        <v>159</v>
      </c>
      <c r="C71" s="30" t="s">
        <v>125</v>
      </c>
      <c r="D71" s="42"/>
      <c r="E71" s="19">
        <f aca="true" t="shared" si="10" ref="E71:J71">SUM(E72:E76)</f>
        <v>639</v>
      </c>
      <c r="F71" s="25">
        <f t="shared" si="10"/>
        <v>3484</v>
      </c>
      <c r="G71" s="25">
        <f t="shared" si="10"/>
        <v>755861</v>
      </c>
      <c r="H71" s="25">
        <v>1868724</v>
      </c>
      <c r="I71" s="25">
        <f t="shared" si="10"/>
        <v>3721413</v>
      </c>
      <c r="J71" s="25">
        <f t="shared" si="10"/>
        <v>1733265</v>
      </c>
      <c r="K71" s="12"/>
      <c r="L71" s="26">
        <v>1794</v>
      </c>
      <c r="M71" s="27" t="s">
        <v>124</v>
      </c>
      <c r="N71" s="14"/>
      <c r="O71" s="31">
        <v>16</v>
      </c>
      <c r="P71" s="28">
        <v>39</v>
      </c>
      <c r="Q71" s="28">
        <v>3727</v>
      </c>
      <c r="R71" s="28">
        <v>5497</v>
      </c>
      <c r="S71" s="28">
        <v>19277</v>
      </c>
      <c r="T71" s="28">
        <v>13757</v>
      </c>
      <c r="U71" s="12"/>
      <c r="V71" s="26">
        <v>1952</v>
      </c>
      <c r="W71" s="27" t="s">
        <v>122</v>
      </c>
      <c r="X71" s="14"/>
      <c r="Y71" s="28">
        <v>17</v>
      </c>
      <c r="Z71" s="28">
        <v>157</v>
      </c>
      <c r="AA71" s="28">
        <v>59554</v>
      </c>
      <c r="AB71" s="28">
        <v>36369</v>
      </c>
      <c r="AC71" s="28">
        <v>161431</v>
      </c>
      <c r="AD71" s="28">
        <v>109283</v>
      </c>
    </row>
    <row r="72" spans="2:25" ht="13.5">
      <c r="B72" s="3">
        <v>1591</v>
      </c>
      <c r="C72" s="33" t="s">
        <v>127</v>
      </c>
      <c r="E72" s="34">
        <v>44</v>
      </c>
      <c r="F72" s="28">
        <v>251</v>
      </c>
      <c r="G72" s="28">
        <v>48623</v>
      </c>
      <c r="H72" s="28">
        <v>84306</v>
      </c>
      <c r="I72" s="28">
        <v>231476</v>
      </c>
      <c r="J72" s="28">
        <v>144168</v>
      </c>
      <c r="K72" s="12"/>
      <c r="L72" s="26">
        <v>1799</v>
      </c>
      <c r="M72" s="39" t="s">
        <v>126</v>
      </c>
      <c r="N72" s="14"/>
      <c r="O72" s="31">
        <v>22</v>
      </c>
      <c r="P72" s="28">
        <v>278</v>
      </c>
      <c r="Q72" s="28">
        <v>85577</v>
      </c>
      <c r="R72" s="28">
        <v>242021</v>
      </c>
      <c r="S72" s="28">
        <v>416571</v>
      </c>
      <c r="T72" s="28">
        <v>160138</v>
      </c>
      <c r="U72" s="12"/>
      <c r="Y72" s="45"/>
    </row>
    <row r="73" spans="2:30" ht="13.5">
      <c r="B73" s="3">
        <v>1592</v>
      </c>
      <c r="C73" s="33" t="s">
        <v>128</v>
      </c>
      <c r="E73" s="34">
        <v>55</v>
      </c>
      <c r="F73" s="28">
        <v>312</v>
      </c>
      <c r="G73" s="28">
        <v>81632</v>
      </c>
      <c r="H73" s="28">
        <v>242273</v>
      </c>
      <c r="I73" s="28">
        <v>441562</v>
      </c>
      <c r="J73" s="28">
        <v>190089</v>
      </c>
      <c r="K73" s="12"/>
      <c r="L73" s="136"/>
      <c r="M73" s="13"/>
      <c r="N73" s="14"/>
      <c r="O73" s="13"/>
      <c r="U73" s="12"/>
      <c r="V73" s="22">
        <v>199</v>
      </c>
      <c r="W73" s="23" t="s">
        <v>578</v>
      </c>
      <c r="X73" s="14"/>
      <c r="Y73" s="20">
        <v>5</v>
      </c>
      <c r="Z73" s="20">
        <v>21</v>
      </c>
      <c r="AA73" s="20">
        <v>8892</v>
      </c>
      <c r="AB73" s="20">
        <v>4269</v>
      </c>
      <c r="AC73" s="20">
        <v>21170</v>
      </c>
      <c r="AD73" s="20">
        <v>16230</v>
      </c>
    </row>
    <row r="74" spans="2:30" ht="13.5">
      <c r="B74" s="3">
        <v>1593</v>
      </c>
      <c r="C74" s="33" t="s">
        <v>131</v>
      </c>
      <c r="E74" s="34">
        <v>7</v>
      </c>
      <c r="F74" s="28">
        <v>71</v>
      </c>
      <c r="G74" s="28">
        <v>12969</v>
      </c>
      <c r="H74" s="28">
        <v>13532</v>
      </c>
      <c r="I74" s="28">
        <v>31394</v>
      </c>
      <c r="J74" s="28">
        <v>17602</v>
      </c>
      <c r="K74" s="12"/>
      <c r="L74" s="22">
        <v>181</v>
      </c>
      <c r="M74" s="23" t="s">
        <v>129</v>
      </c>
      <c r="N74" s="14"/>
      <c r="O74" s="25">
        <v>2</v>
      </c>
      <c r="P74" s="20" t="s">
        <v>436</v>
      </c>
      <c r="Q74" s="20" t="s">
        <v>436</v>
      </c>
      <c r="R74" s="20" t="s">
        <v>436</v>
      </c>
      <c r="S74" s="20" t="s">
        <v>436</v>
      </c>
      <c r="T74" s="20" t="s">
        <v>436</v>
      </c>
      <c r="U74" s="12"/>
      <c r="V74" s="26">
        <v>1999</v>
      </c>
      <c r="W74" s="27" t="s">
        <v>579</v>
      </c>
      <c r="X74" s="14"/>
      <c r="Y74" s="28">
        <v>5</v>
      </c>
      <c r="Z74" s="28">
        <v>21</v>
      </c>
      <c r="AA74" s="28">
        <v>8892</v>
      </c>
      <c r="AB74" s="28">
        <v>4269</v>
      </c>
      <c r="AC74" s="28">
        <v>21170</v>
      </c>
      <c r="AD74" s="28">
        <v>16230</v>
      </c>
    </row>
    <row r="75" spans="2:25" ht="13.5">
      <c r="B75" s="3">
        <v>1594</v>
      </c>
      <c r="C75" s="33" t="s">
        <v>134</v>
      </c>
      <c r="E75" s="34">
        <v>198</v>
      </c>
      <c r="F75" s="28">
        <v>780</v>
      </c>
      <c r="G75" s="28">
        <v>151074</v>
      </c>
      <c r="H75" s="28">
        <v>194805</v>
      </c>
      <c r="I75" s="28">
        <v>504721</v>
      </c>
      <c r="J75" s="28">
        <v>304850</v>
      </c>
      <c r="K75" s="12"/>
      <c r="L75" s="26">
        <v>1811</v>
      </c>
      <c r="M75" s="27" t="s">
        <v>132</v>
      </c>
      <c r="N75" s="14"/>
      <c r="O75" s="31">
        <v>2</v>
      </c>
      <c r="P75" s="28" t="s">
        <v>436</v>
      </c>
      <c r="Q75" s="28" t="s">
        <v>436</v>
      </c>
      <c r="R75" s="28" t="s">
        <v>436</v>
      </c>
      <c r="S75" s="28" t="s">
        <v>436</v>
      </c>
      <c r="T75" s="28" t="s">
        <v>436</v>
      </c>
      <c r="U75" s="12"/>
      <c r="Y75" s="45"/>
    </row>
    <row r="76" spans="2:30" ht="13.5">
      <c r="B76" s="3">
        <v>1599</v>
      </c>
      <c r="C76" s="38" t="s">
        <v>135</v>
      </c>
      <c r="E76" s="34">
        <v>335</v>
      </c>
      <c r="F76" s="28">
        <v>2070</v>
      </c>
      <c r="G76" s="28">
        <v>461563</v>
      </c>
      <c r="H76" s="28">
        <v>133808</v>
      </c>
      <c r="I76" s="28">
        <v>2512260</v>
      </c>
      <c r="J76" s="28">
        <v>1076556</v>
      </c>
      <c r="K76" s="12"/>
      <c r="L76" s="136"/>
      <c r="M76" s="13"/>
      <c r="N76" s="14"/>
      <c r="O76" s="13"/>
      <c r="U76" s="12"/>
      <c r="V76" s="22">
        <v>201</v>
      </c>
      <c r="W76" s="23" t="s">
        <v>130</v>
      </c>
      <c r="X76" s="14"/>
      <c r="Y76" s="20">
        <v>1</v>
      </c>
      <c r="Z76" s="20" t="s">
        <v>436</v>
      </c>
      <c r="AA76" s="20" t="s">
        <v>448</v>
      </c>
      <c r="AB76" s="20" t="s">
        <v>436</v>
      </c>
      <c r="AC76" s="20" t="s">
        <v>436</v>
      </c>
      <c r="AD76" s="20" t="s">
        <v>436</v>
      </c>
    </row>
    <row r="77" spans="4:30" ht="13.5">
      <c r="D77" s="14"/>
      <c r="K77" s="12"/>
      <c r="L77" s="22">
        <v>182</v>
      </c>
      <c r="M77" s="23" t="s">
        <v>136</v>
      </c>
      <c r="N77" s="14"/>
      <c r="O77" s="25">
        <f aca="true" t="shared" si="11" ref="O77:T77">SUM(O78:O80)</f>
        <v>71</v>
      </c>
      <c r="P77" s="20">
        <f t="shared" si="11"/>
        <v>2823</v>
      </c>
      <c r="Q77" s="20">
        <f t="shared" si="11"/>
        <v>1351736</v>
      </c>
      <c r="R77" s="20">
        <f t="shared" si="11"/>
        <v>5564395</v>
      </c>
      <c r="S77" s="20">
        <f t="shared" si="11"/>
        <v>9799629</v>
      </c>
      <c r="T77" s="20">
        <f t="shared" si="11"/>
        <v>3055303</v>
      </c>
      <c r="U77" s="12"/>
      <c r="V77" s="26">
        <v>2012</v>
      </c>
      <c r="W77" s="27" t="s">
        <v>133</v>
      </c>
      <c r="X77" s="14"/>
      <c r="Y77" s="28">
        <v>1</v>
      </c>
      <c r="Z77" s="28" t="s">
        <v>436</v>
      </c>
      <c r="AA77" s="28" t="s">
        <v>448</v>
      </c>
      <c r="AB77" s="28" t="s">
        <v>436</v>
      </c>
      <c r="AC77" s="28" t="s">
        <v>436</v>
      </c>
      <c r="AD77" s="28" t="s">
        <v>436</v>
      </c>
    </row>
    <row r="78" spans="2:25" ht="13.5">
      <c r="B78" s="29">
        <v>161</v>
      </c>
      <c r="C78" s="30" t="s">
        <v>140</v>
      </c>
      <c r="D78" s="42"/>
      <c r="E78" s="19">
        <f aca="true" t="shared" si="12" ref="E78:J78">SUM(E79:E87)</f>
        <v>494</v>
      </c>
      <c r="F78" s="25">
        <f t="shared" si="12"/>
        <v>3413</v>
      </c>
      <c r="G78" s="25">
        <f t="shared" si="12"/>
        <v>1054716</v>
      </c>
      <c r="H78" s="25">
        <f t="shared" si="12"/>
        <v>3330798</v>
      </c>
      <c r="I78" s="25">
        <f t="shared" si="12"/>
        <v>5398119</v>
      </c>
      <c r="J78" s="25">
        <f t="shared" si="12"/>
        <v>1965533</v>
      </c>
      <c r="K78" s="12"/>
      <c r="L78" s="26">
        <v>1821</v>
      </c>
      <c r="M78" s="27" t="s">
        <v>138</v>
      </c>
      <c r="N78" s="14"/>
      <c r="O78" s="31">
        <v>37</v>
      </c>
      <c r="P78" s="28">
        <v>2039</v>
      </c>
      <c r="Q78" s="28">
        <v>963203</v>
      </c>
      <c r="R78" s="28">
        <v>3734612</v>
      </c>
      <c r="S78" s="28">
        <v>6617966</v>
      </c>
      <c r="T78" s="28">
        <v>2008670</v>
      </c>
      <c r="U78" s="12"/>
      <c r="Y78" s="45"/>
    </row>
    <row r="79" spans="2:30" ht="13.5">
      <c r="B79" s="3">
        <v>1611</v>
      </c>
      <c r="C79" s="33" t="s">
        <v>142</v>
      </c>
      <c r="E79" s="34">
        <v>433</v>
      </c>
      <c r="F79" s="28">
        <v>2948</v>
      </c>
      <c r="G79" s="28">
        <v>915193</v>
      </c>
      <c r="H79" s="28">
        <v>2856206</v>
      </c>
      <c r="I79" s="28">
        <v>4655775</v>
      </c>
      <c r="J79" s="28">
        <v>1713912</v>
      </c>
      <c r="K79" s="12"/>
      <c r="L79" s="26">
        <v>1822</v>
      </c>
      <c r="M79" s="27" t="s">
        <v>141</v>
      </c>
      <c r="N79" s="14"/>
      <c r="O79" s="31">
        <v>8</v>
      </c>
      <c r="P79" s="28">
        <v>723</v>
      </c>
      <c r="Q79" s="28">
        <v>387265</v>
      </c>
      <c r="R79" s="28">
        <v>1823782</v>
      </c>
      <c r="S79" s="28">
        <v>3167114</v>
      </c>
      <c r="T79" s="28">
        <v>1038085</v>
      </c>
      <c r="U79" s="12"/>
      <c r="V79" s="22">
        <v>202</v>
      </c>
      <c r="W79" s="23" t="s">
        <v>137</v>
      </c>
      <c r="X79" s="14"/>
      <c r="Y79" s="20">
        <f aca="true" t="shared" si="13" ref="Y79:AD79">SUM(Y80:Y81)</f>
        <v>26</v>
      </c>
      <c r="Z79" s="20">
        <f t="shared" si="13"/>
        <v>432</v>
      </c>
      <c r="AA79" s="20">
        <f t="shared" si="13"/>
        <v>176817</v>
      </c>
      <c r="AB79" s="20">
        <f t="shared" si="13"/>
        <v>607657</v>
      </c>
      <c r="AC79" s="20">
        <f t="shared" si="13"/>
        <v>1082600</v>
      </c>
      <c r="AD79" s="20">
        <f t="shared" si="13"/>
        <v>429643</v>
      </c>
    </row>
    <row r="80" spans="2:30" ht="13.5">
      <c r="B80" s="3">
        <v>1612</v>
      </c>
      <c r="C80" s="33" t="s">
        <v>144</v>
      </c>
      <c r="E80" s="34">
        <v>11</v>
      </c>
      <c r="F80" s="28">
        <v>122</v>
      </c>
      <c r="G80" s="28">
        <v>33827</v>
      </c>
      <c r="H80" s="28">
        <v>58141</v>
      </c>
      <c r="I80" s="28">
        <v>142882</v>
      </c>
      <c r="J80" s="28">
        <v>81925</v>
      </c>
      <c r="K80" s="12"/>
      <c r="L80" s="26">
        <v>1824</v>
      </c>
      <c r="M80" s="27" t="s">
        <v>143</v>
      </c>
      <c r="N80" s="14"/>
      <c r="O80" s="31">
        <v>26</v>
      </c>
      <c r="P80" s="28">
        <v>61</v>
      </c>
      <c r="Q80" s="28">
        <v>1268</v>
      </c>
      <c r="R80" s="28">
        <v>6001</v>
      </c>
      <c r="S80" s="28">
        <v>14549</v>
      </c>
      <c r="T80" s="28">
        <v>8548</v>
      </c>
      <c r="U80" s="12"/>
      <c r="V80" s="26">
        <v>2023</v>
      </c>
      <c r="W80" s="27" t="s">
        <v>139</v>
      </c>
      <c r="X80" s="14"/>
      <c r="Y80" s="28">
        <v>16</v>
      </c>
      <c r="Z80" s="28">
        <v>140</v>
      </c>
      <c r="AA80" s="28">
        <v>59255</v>
      </c>
      <c r="AB80" s="28">
        <v>92797</v>
      </c>
      <c r="AC80" s="28">
        <v>233534</v>
      </c>
      <c r="AD80" s="28">
        <v>126659</v>
      </c>
    </row>
    <row r="81" spans="2:30" ht="13.5">
      <c r="B81" s="3">
        <v>1613</v>
      </c>
      <c r="C81" s="33" t="s">
        <v>442</v>
      </c>
      <c r="D81" s="14"/>
      <c r="E81" s="88">
        <v>3</v>
      </c>
      <c r="F81" s="28">
        <v>9</v>
      </c>
      <c r="G81" s="28">
        <v>1035</v>
      </c>
      <c r="H81" s="28">
        <v>843</v>
      </c>
      <c r="I81" s="28">
        <v>3519</v>
      </c>
      <c r="J81" s="28">
        <v>2676</v>
      </c>
      <c r="K81" s="12"/>
      <c r="L81" s="136"/>
      <c r="M81" s="13"/>
      <c r="N81" s="14"/>
      <c r="O81" s="13"/>
      <c r="U81" s="12"/>
      <c r="V81" s="26">
        <v>2029</v>
      </c>
      <c r="W81" s="36" t="s">
        <v>457</v>
      </c>
      <c r="X81" s="14"/>
      <c r="Y81" s="28">
        <v>10</v>
      </c>
      <c r="Z81" s="28">
        <v>292</v>
      </c>
      <c r="AA81" s="28">
        <v>117562</v>
      </c>
      <c r="AB81" s="28">
        <v>514860</v>
      </c>
      <c r="AC81" s="28">
        <v>849066</v>
      </c>
      <c r="AD81" s="28">
        <v>302984</v>
      </c>
    </row>
    <row r="82" spans="2:25" ht="13.5">
      <c r="B82" s="3">
        <v>1614</v>
      </c>
      <c r="C82" s="37" t="s">
        <v>574</v>
      </c>
      <c r="E82" s="34">
        <v>5</v>
      </c>
      <c r="F82" s="28">
        <v>23</v>
      </c>
      <c r="G82" s="28">
        <v>1356</v>
      </c>
      <c r="H82" s="28">
        <v>2620</v>
      </c>
      <c r="I82" s="28">
        <v>5877</v>
      </c>
      <c r="J82" s="28">
        <v>3257</v>
      </c>
      <c r="K82" s="12"/>
      <c r="L82" s="22">
        <v>183</v>
      </c>
      <c r="M82" s="23" t="s">
        <v>145</v>
      </c>
      <c r="N82" s="14"/>
      <c r="O82" s="25">
        <f>SUM(O83:O86)</f>
        <v>44</v>
      </c>
      <c r="P82" s="20">
        <v>1573</v>
      </c>
      <c r="Q82" s="20">
        <v>768464</v>
      </c>
      <c r="R82" s="20">
        <v>4059538</v>
      </c>
      <c r="S82" s="20">
        <v>6343213</v>
      </c>
      <c r="T82" s="20">
        <v>2005367</v>
      </c>
      <c r="U82" s="12"/>
      <c r="Y82" s="45"/>
    </row>
    <row r="83" spans="2:30" ht="13.5">
      <c r="B83" s="3">
        <v>1615</v>
      </c>
      <c r="C83" s="33" t="s">
        <v>443</v>
      </c>
      <c r="D83" s="14"/>
      <c r="E83" s="88">
        <v>3</v>
      </c>
      <c r="F83" s="28">
        <v>6</v>
      </c>
      <c r="G83" s="28" t="s">
        <v>493</v>
      </c>
      <c r="H83" s="28">
        <v>208</v>
      </c>
      <c r="I83" s="28">
        <v>705</v>
      </c>
      <c r="J83" s="28">
        <v>497</v>
      </c>
      <c r="K83" s="12"/>
      <c r="L83" s="26">
        <v>1831</v>
      </c>
      <c r="M83" s="27" t="s">
        <v>148</v>
      </c>
      <c r="N83" s="14"/>
      <c r="O83" s="31">
        <v>22</v>
      </c>
      <c r="P83" s="28">
        <v>1002</v>
      </c>
      <c r="Q83" s="28">
        <v>503561</v>
      </c>
      <c r="R83" s="28">
        <v>2808672</v>
      </c>
      <c r="S83" s="28">
        <v>4424158</v>
      </c>
      <c r="T83" s="28">
        <v>1392505</v>
      </c>
      <c r="U83" s="12"/>
      <c r="V83" s="22">
        <v>203</v>
      </c>
      <c r="W83" s="23" t="s">
        <v>146</v>
      </c>
      <c r="X83" s="14"/>
      <c r="Y83" s="20">
        <f>SUM(Y84:Y88)</f>
        <v>10</v>
      </c>
      <c r="Z83" s="28">
        <v>695</v>
      </c>
      <c r="AA83" s="28">
        <v>377671</v>
      </c>
      <c r="AB83" s="28">
        <v>1142819</v>
      </c>
      <c r="AC83" s="28">
        <v>2262178</v>
      </c>
      <c r="AD83" s="28">
        <v>962811</v>
      </c>
    </row>
    <row r="84" spans="2:30" ht="13.5">
      <c r="B84" s="3">
        <v>1616</v>
      </c>
      <c r="C84" s="33" t="s">
        <v>444</v>
      </c>
      <c r="D84" s="14"/>
      <c r="E84" s="88">
        <v>4</v>
      </c>
      <c r="F84" s="28">
        <v>14</v>
      </c>
      <c r="G84" s="28">
        <v>2112</v>
      </c>
      <c r="H84" s="28">
        <v>3751</v>
      </c>
      <c r="I84" s="28">
        <v>9101</v>
      </c>
      <c r="J84" s="28">
        <v>5314</v>
      </c>
      <c r="K84" s="12"/>
      <c r="L84" s="26">
        <v>1832</v>
      </c>
      <c r="M84" s="27" t="s">
        <v>151</v>
      </c>
      <c r="N84" s="14"/>
      <c r="O84" s="31">
        <v>14</v>
      </c>
      <c r="P84" s="28">
        <v>406</v>
      </c>
      <c r="Q84" s="28">
        <v>191999</v>
      </c>
      <c r="R84" s="28">
        <v>975899</v>
      </c>
      <c r="S84" s="28">
        <v>1466708</v>
      </c>
      <c r="T84" s="28">
        <v>441092</v>
      </c>
      <c r="U84" s="12"/>
      <c r="V84" s="143">
        <v>2032</v>
      </c>
      <c r="W84" s="23" t="s">
        <v>499</v>
      </c>
      <c r="X84" s="124"/>
      <c r="Y84" s="128">
        <v>1</v>
      </c>
      <c r="Z84" s="28" t="s">
        <v>436</v>
      </c>
      <c r="AA84" s="28" t="s">
        <v>436</v>
      </c>
      <c r="AB84" s="28" t="s">
        <v>436</v>
      </c>
      <c r="AC84" s="28" t="s">
        <v>436</v>
      </c>
      <c r="AD84" s="28" t="s">
        <v>436</v>
      </c>
    </row>
    <row r="85" spans="2:30" ht="13.5">
      <c r="B85" s="3">
        <v>1617</v>
      </c>
      <c r="C85" s="33" t="s">
        <v>147</v>
      </c>
      <c r="E85" s="34">
        <v>5</v>
      </c>
      <c r="F85" s="28">
        <v>56</v>
      </c>
      <c r="G85" s="28">
        <v>20036</v>
      </c>
      <c r="H85" s="28">
        <v>105812</v>
      </c>
      <c r="I85" s="28">
        <v>140554</v>
      </c>
      <c r="J85" s="28">
        <v>32362</v>
      </c>
      <c r="K85" s="12"/>
      <c r="L85" s="26">
        <v>1833</v>
      </c>
      <c r="M85" s="27" t="s">
        <v>154</v>
      </c>
      <c r="N85" s="14"/>
      <c r="O85" s="31">
        <v>7</v>
      </c>
      <c r="P85" s="28" t="s">
        <v>447</v>
      </c>
      <c r="Q85" s="28" t="s">
        <v>436</v>
      </c>
      <c r="R85" s="28" t="s">
        <v>436</v>
      </c>
      <c r="S85" s="28" t="s">
        <v>436</v>
      </c>
      <c r="T85" s="28" t="s">
        <v>436</v>
      </c>
      <c r="U85" s="12"/>
      <c r="V85" s="26">
        <v>2035</v>
      </c>
      <c r="W85" s="27" t="s">
        <v>149</v>
      </c>
      <c r="X85" s="14"/>
      <c r="Y85" s="28">
        <v>1</v>
      </c>
      <c r="Z85" s="28" t="s">
        <v>436</v>
      </c>
      <c r="AA85" s="28" t="s">
        <v>436</v>
      </c>
      <c r="AB85" s="28" t="s">
        <v>436</v>
      </c>
      <c r="AC85" s="28" t="s">
        <v>436</v>
      </c>
      <c r="AD85" s="28" t="s">
        <v>436</v>
      </c>
    </row>
    <row r="86" spans="2:30" ht="13.5">
      <c r="B86" s="3">
        <v>1618</v>
      </c>
      <c r="C86" s="33" t="s">
        <v>150</v>
      </c>
      <c r="E86" s="34">
        <v>22</v>
      </c>
      <c r="F86" s="28">
        <v>202</v>
      </c>
      <c r="G86" s="28">
        <v>72964</v>
      </c>
      <c r="H86" s="28">
        <v>282755</v>
      </c>
      <c r="I86" s="28">
        <v>407110</v>
      </c>
      <c r="J86" s="28">
        <v>114378</v>
      </c>
      <c r="K86" s="12"/>
      <c r="L86" s="26">
        <v>1834</v>
      </c>
      <c r="M86" s="36" t="s">
        <v>456</v>
      </c>
      <c r="N86" s="14"/>
      <c r="O86" s="31">
        <v>1</v>
      </c>
      <c r="P86" s="28" t="s">
        <v>436</v>
      </c>
      <c r="Q86" s="28" t="s">
        <v>436</v>
      </c>
      <c r="R86" s="28" t="s">
        <v>436</v>
      </c>
      <c r="S86" s="28" t="s">
        <v>436</v>
      </c>
      <c r="T86" s="28" t="s">
        <v>436</v>
      </c>
      <c r="U86" s="12"/>
      <c r="V86" s="26">
        <v>2036</v>
      </c>
      <c r="W86" s="39" t="s">
        <v>152</v>
      </c>
      <c r="X86" s="14"/>
      <c r="Y86" s="28">
        <v>2</v>
      </c>
      <c r="Z86" s="28" t="s">
        <v>436</v>
      </c>
      <c r="AA86" s="28" t="s">
        <v>436</v>
      </c>
      <c r="AB86" s="28" t="s">
        <v>436</v>
      </c>
      <c r="AC86" s="28" t="s">
        <v>436</v>
      </c>
      <c r="AD86" s="28" t="s">
        <v>436</v>
      </c>
    </row>
    <row r="87" spans="2:30" ht="13.5">
      <c r="B87" s="3">
        <v>1619</v>
      </c>
      <c r="C87" s="33" t="s">
        <v>153</v>
      </c>
      <c r="E87" s="34">
        <v>8</v>
      </c>
      <c r="F87" s="28">
        <v>33</v>
      </c>
      <c r="G87" s="28">
        <v>8193</v>
      </c>
      <c r="H87" s="28">
        <v>20462</v>
      </c>
      <c r="I87" s="28">
        <v>32596</v>
      </c>
      <c r="J87" s="28">
        <v>11212</v>
      </c>
      <c r="K87" s="12"/>
      <c r="L87" s="26"/>
      <c r="M87" s="27"/>
      <c r="N87" s="14"/>
      <c r="O87" s="31"/>
      <c r="P87" s="28"/>
      <c r="Q87" s="28"/>
      <c r="R87" s="28"/>
      <c r="S87" s="28"/>
      <c r="T87" s="28"/>
      <c r="U87" s="12"/>
      <c r="V87" s="26">
        <v>2037</v>
      </c>
      <c r="W87" s="27" t="s">
        <v>155</v>
      </c>
      <c r="X87" s="14"/>
      <c r="Y87" s="28">
        <v>5</v>
      </c>
      <c r="Z87" s="28">
        <v>613</v>
      </c>
      <c r="AA87" s="28">
        <v>346597</v>
      </c>
      <c r="AB87" s="28">
        <v>1071216</v>
      </c>
      <c r="AC87" s="28">
        <v>2098540</v>
      </c>
      <c r="AD87" s="28">
        <v>895622</v>
      </c>
    </row>
    <row r="88" spans="4:30" ht="13.5">
      <c r="D88" s="14"/>
      <c r="K88" s="12"/>
      <c r="L88" s="22">
        <v>184</v>
      </c>
      <c r="M88" s="23" t="s">
        <v>576</v>
      </c>
      <c r="N88" s="24"/>
      <c r="O88" s="25">
        <f>SUM(O89:O92)</f>
        <v>42</v>
      </c>
      <c r="P88" s="28" t="s">
        <v>436</v>
      </c>
      <c r="Q88" s="28" t="s">
        <v>436</v>
      </c>
      <c r="R88" s="28" t="s">
        <v>436</v>
      </c>
      <c r="S88" s="28" t="s">
        <v>436</v>
      </c>
      <c r="T88" s="28" t="s">
        <v>436</v>
      </c>
      <c r="U88" s="12"/>
      <c r="V88" s="26">
        <v>2038</v>
      </c>
      <c r="W88" s="27" t="s">
        <v>498</v>
      </c>
      <c r="Y88" s="128">
        <v>1</v>
      </c>
      <c r="Z88" s="28" t="s">
        <v>436</v>
      </c>
      <c r="AA88" s="28" t="s">
        <v>436</v>
      </c>
      <c r="AB88" s="28" t="s">
        <v>436</v>
      </c>
      <c r="AC88" s="28" t="s">
        <v>436</v>
      </c>
      <c r="AD88" s="28" t="s">
        <v>436</v>
      </c>
    </row>
    <row r="89" spans="2:25" ht="13.5">
      <c r="B89" s="117">
        <v>162</v>
      </c>
      <c r="C89" s="118" t="s">
        <v>156</v>
      </c>
      <c r="D89" s="119"/>
      <c r="E89" s="120">
        <f>SUM(E90:E93)</f>
        <v>183</v>
      </c>
      <c r="F89" s="121">
        <f>SUM(F90:F93)</f>
        <v>2683</v>
      </c>
      <c r="G89" s="121">
        <f>SUM(G90:G93)</f>
        <v>933170</v>
      </c>
      <c r="H89" s="121">
        <f>SUM(H90:H93)</f>
        <v>4178678</v>
      </c>
      <c r="I89" s="121">
        <f>SUM(I90:I93)</f>
        <v>6327352</v>
      </c>
      <c r="J89" s="121">
        <v>2008350</v>
      </c>
      <c r="K89" s="12"/>
      <c r="L89" s="26">
        <v>1841</v>
      </c>
      <c r="M89" s="27" t="s">
        <v>158</v>
      </c>
      <c r="N89" s="14"/>
      <c r="O89" s="31">
        <v>17</v>
      </c>
      <c r="P89" s="28">
        <v>182</v>
      </c>
      <c r="Q89" s="28">
        <v>55811</v>
      </c>
      <c r="R89" s="28">
        <v>166536</v>
      </c>
      <c r="S89" s="28">
        <v>265334</v>
      </c>
      <c r="T89" s="28">
        <v>88853</v>
      </c>
      <c r="U89" s="12"/>
      <c r="Y89" s="45"/>
    </row>
    <row r="90" spans="2:30" ht="13.5" customHeight="1">
      <c r="B90" s="122">
        <v>1621</v>
      </c>
      <c r="C90" s="123" t="s">
        <v>157</v>
      </c>
      <c r="D90" s="119"/>
      <c r="E90" s="88">
        <v>54</v>
      </c>
      <c r="F90" s="99">
        <v>983</v>
      </c>
      <c r="G90" s="99">
        <v>355539</v>
      </c>
      <c r="H90" s="99">
        <v>1766456</v>
      </c>
      <c r="I90" s="99">
        <v>2688465</v>
      </c>
      <c r="J90" s="99">
        <v>866650</v>
      </c>
      <c r="K90" s="12"/>
      <c r="L90" s="26">
        <v>1842</v>
      </c>
      <c r="M90" s="27" t="s">
        <v>467</v>
      </c>
      <c r="N90" s="14"/>
      <c r="O90" s="31">
        <v>2</v>
      </c>
      <c r="P90" s="28" t="s">
        <v>436</v>
      </c>
      <c r="Q90" s="28" t="s">
        <v>436</v>
      </c>
      <c r="R90" s="28" t="s">
        <v>436</v>
      </c>
      <c r="S90" s="28" t="s">
        <v>436</v>
      </c>
      <c r="T90" s="28" t="s">
        <v>436</v>
      </c>
      <c r="U90" s="12"/>
      <c r="V90" s="22">
        <v>204</v>
      </c>
      <c r="W90" s="23" t="s">
        <v>159</v>
      </c>
      <c r="X90" s="14"/>
      <c r="Y90" s="20">
        <v>1</v>
      </c>
      <c r="Z90" s="20" t="s">
        <v>439</v>
      </c>
      <c r="AA90" s="20" t="s">
        <v>439</v>
      </c>
      <c r="AB90" s="20" t="s">
        <v>439</v>
      </c>
      <c r="AC90" s="20" t="s">
        <v>439</v>
      </c>
      <c r="AD90" s="20" t="s">
        <v>439</v>
      </c>
    </row>
    <row r="91" spans="2:30" ht="13.5">
      <c r="B91" s="122">
        <v>1622</v>
      </c>
      <c r="C91" s="123" t="s">
        <v>160</v>
      </c>
      <c r="D91" s="119"/>
      <c r="E91" s="88">
        <v>99</v>
      </c>
      <c r="F91" s="99">
        <v>1400</v>
      </c>
      <c r="G91" s="99">
        <v>474494</v>
      </c>
      <c r="H91" s="99">
        <v>2104626</v>
      </c>
      <c r="I91" s="99">
        <v>3100512</v>
      </c>
      <c r="J91" s="99">
        <v>933658</v>
      </c>
      <c r="K91" s="12"/>
      <c r="L91" s="26">
        <v>1843</v>
      </c>
      <c r="M91" s="27" t="s">
        <v>161</v>
      </c>
      <c r="N91" s="14"/>
      <c r="O91" s="31">
        <v>8</v>
      </c>
      <c r="P91" s="28">
        <v>142</v>
      </c>
      <c r="Q91" s="28">
        <v>44216</v>
      </c>
      <c r="R91" s="28">
        <v>180703</v>
      </c>
      <c r="S91" s="28">
        <v>318799</v>
      </c>
      <c r="T91" s="28">
        <v>131698</v>
      </c>
      <c r="U91" s="12"/>
      <c r="V91" s="26">
        <v>2042</v>
      </c>
      <c r="W91" s="27" t="s">
        <v>162</v>
      </c>
      <c r="X91" s="14"/>
      <c r="Y91" s="28">
        <v>1</v>
      </c>
      <c r="Z91" s="28" t="s">
        <v>439</v>
      </c>
      <c r="AA91" s="28" t="s">
        <v>439</v>
      </c>
      <c r="AB91" s="28" t="s">
        <v>439</v>
      </c>
      <c r="AC91" s="28" t="s">
        <v>439</v>
      </c>
      <c r="AD91" s="28" t="s">
        <v>439</v>
      </c>
    </row>
    <row r="92" spans="2:25" ht="13.5">
      <c r="B92" s="122">
        <v>1623</v>
      </c>
      <c r="C92" s="123" t="s">
        <v>163</v>
      </c>
      <c r="D92" s="119"/>
      <c r="E92" s="88">
        <v>22</v>
      </c>
      <c r="F92" s="99">
        <v>274</v>
      </c>
      <c r="G92" s="99">
        <v>97245</v>
      </c>
      <c r="H92" s="99">
        <v>268634</v>
      </c>
      <c r="I92" s="99">
        <v>471614</v>
      </c>
      <c r="J92" s="99">
        <v>180767</v>
      </c>
      <c r="K92" s="12"/>
      <c r="L92" s="26">
        <v>1849</v>
      </c>
      <c r="M92" s="27" t="s">
        <v>164</v>
      </c>
      <c r="N92" s="14"/>
      <c r="O92" s="31">
        <v>15</v>
      </c>
      <c r="P92" s="28">
        <v>197</v>
      </c>
      <c r="Q92" s="28">
        <v>55838</v>
      </c>
      <c r="R92" s="28">
        <v>108594</v>
      </c>
      <c r="S92" s="28">
        <v>120516</v>
      </c>
      <c r="T92" s="98">
        <v>31838</v>
      </c>
      <c r="U92" s="12"/>
      <c r="Y92" s="45"/>
    </row>
    <row r="93" spans="2:30" ht="13.5">
      <c r="B93" s="122">
        <v>1625</v>
      </c>
      <c r="C93" s="123" t="s">
        <v>165</v>
      </c>
      <c r="D93" s="119"/>
      <c r="E93" s="88">
        <v>8</v>
      </c>
      <c r="F93" s="99">
        <v>26</v>
      </c>
      <c r="G93" s="99">
        <v>5892</v>
      </c>
      <c r="H93" s="99">
        <v>38962</v>
      </c>
      <c r="I93" s="99">
        <v>66761</v>
      </c>
      <c r="J93" s="99">
        <v>27275</v>
      </c>
      <c r="K93" s="12"/>
      <c r="L93" s="26"/>
      <c r="M93" s="27"/>
      <c r="N93" s="14"/>
      <c r="O93" s="31"/>
      <c r="P93" s="28"/>
      <c r="Q93" s="28"/>
      <c r="R93" s="28"/>
      <c r="S93" s="28"/>
      <c r="T93" s="28"/>
      <c r="U93" s="12"/>
      <c r="V93" s="22">
        <v>205</v>
      </c>
      <c r="W93" s="43" t="s">
        <v>500</v>
      </c>
      <c r="X93" s="14"/>
      <c r="Y93" s="20">
        <f>SUM(Y94:Y97)</f>
        <v>14</v>
      </c>
      <c r="Z93" s="20" t="s">
        <v>439</v>
      </c>
      <c r="AA93" s="20" t="s">
        <v>439</v>
      </c>
      <c r="AB93" s="20" t="s">
        <v>439</v>
      </c>
      <c r="AC93" s="20" t="s">
        <v>439</v>
      </c>
      <c r="AD93" s="20" t="s">
        <v>439</v>
      </c>
    </row>
    <row r="94" spans="4:30" ht="13.5">
      <c r="D94" s="14"/>
      <c r="K94" s="12"/>
      <c r="L94" s="22">
        <v>185</v>
      </c>
      <c r="M94" s="23" t="s">
        <v>166</v>
      </c>
      <c r="N94" s="24"/>
      <c r="O94" s="25">
        <f aca="true" t="shared" si="14" ref="O94:T94">SUM(O95:O98)</f>
        <v>356</v>
      </c>
      <c r="P94" s="20">
        <f t="shared" si="14"/>
        <v>4012</v>
      </c>
      <c r="Q94" s="20">
        <f t="shared" si="14"/>
        <v>1177700</v>
      </c>
      <c r="R94" s="20">
        <f t="shared" si="14"/>
        <v>3718336</v>
      </c>
      <c r="S94" s="20">
        <f t="shared" si="14"/>
        <v>6150513</v>
      </c>
      <c r="T94" s="20">
        <f t="shared" si="14"/>
        <v>2254921</v>
      </c>
      <c r="U94" s="12"/>
      <c r="V94" s="26">
        <v>2052</v>
      </c>
      <c r="W94" s="27" t="s">
        <v>167</v>
      </c>
      <c r="X94" s="14"/>
      <c r="Y94" s="28">
        <v>4</v>
      </c>
      <c r="Z94" s="28">
        <v>48</v>
      </c>
      <c r="AA94" s="28">
        <v>22058</v>
      </c>
      <c r="AB94" s="28">
        <v>74658</v>
      </c>
      <c r="AC94" s="28">
        <v>128624</v>
      </c>
      <c r="AD94" s="28">
        <v>51356</v>
      </c>
    </row>
    <row r="95" spans="2:30" ht="13.5">
      <c r="B95" s="29">
        <v>163</v>
      </c>
      <c r="C95" s="55" t="s">
        <v>170</v>
      </c>
      <c r="E95" s="19">
        <f>SUM(E96:E99)</f>
        <v>114</v>
      </c>
      <c r="F95" s="28" t="s">
        <v>451</v>
      </c>
      <c r="G95" s="28" t="s">
        <v>451</v>
      </c>
      <c r="H95" s="28" t="s">
        <v>451</v>
      </c>
      <c r="I95" s="28" t="s">
        <v>451</v>
      </c>
      <c r="J95" s="28" t="s">
        <v>451</v>
      </c>
      <c r="K95" s="12"/>
      <c r="L95" s="26">
        <v>1851</v>
      </c>
      <c r="M95" s="27" t="s">
        <v>168</v>
      </c>
      <c r="N95" s="14"/>
      <c r="O95" s="31">
        <v>7</v>
      </c>
      <c r="P95" s="28">
        <v>42</v>
      </c>
      <c r="Q95" s="28">
        <v>10057</v>
      </c>
      <c r="R95" s="28">
        <v>43152</v>
      </c>
      <c r="S95" s="28">
        <v>42329</v>
      </c>
      <c r="T95" s="126">
        <v>-1836</v>
      </c>
      <c r="U95" s="12"/>
      <c r="V95" s="26">
        <v>2054</v>
      </c>
      <c r="W95" s="27" t="s">
        <v>169</v>
      </c>
      <c r="X95" s="14"/>
      <c r="Y95" s="28">
        <v>4</v>
      </c>
      <c r="Z95" s="28">
        <v>155</v>
      </c>
      <c r="AA95" s="28">
        <v>81643</v>
      </c>
      <c r="AB95" s="28">
        <v>152828</v>
      </c>
      <c r="AC95" s="28">
        <v>351344</v>
      </c>
      <c r="AD95" s="28">
        <v>175621</v>
      </c>
    </row>
    <row r="96" spans="2:30" ht="13.5">
      <c r="B96" s="3">
        <v>1631</v>
      </c>
      <c r="C96" s="33" t="s">
        <v>172</v>
      </c>
      <c r="E96" s="34">
        <v>6</v>
      </c>
      <c r="F96" s="28" t="s">
        <v>451</v>
      </c>
      <c r="G96" s="28" t="s">
        <v>451</v>
      </c>
      <c r="H96" s="28" t="s">
        <v>451</v>
      </c>
      <c r="I96" s="28" t="s">
        <v>451</v>
      </c>
      <c r="J96" s="28" t="s">
        <v>451</v>
      </c>
      <c r="K96" s="12"/>
      <c r="L96" s="26">
        <v>1852</v>
      </c>
      <c r="M96" s="27" t="s">
        <v>171</v>
      </c>
      <c r="N96" s="14"/>
      <c r="O96" s="31">
        <v>5</v>
      </c>
      <c r="P96" s="28">
        <v>74</v>
      </c>
      <c r="Q96" s="28">
        <v>25685</v>
      </c>
      <c r="R96" s="28">
        <v>140523</v>
      </c>
      <c r="S96" s="28">
        <v>186163</v>
      </c>
      <c r="T96" s="28">
        <v>40721</v>
      </c>
      <c r="U96" s="12"/>
      <c r="V96" s="26">
        <v>2056</v>
      </c>
      <c r="W96" s="27" t="s">
        <v>174</v>
      </c>
      <c r="X96" s="14"/>
      <c r="Y96" s="28">
        <v>4</v>
      </c>
      <c r="Z96" s="28">
        <v>36</v>
      </c>
      <c r="AA96" s="28">
        <v>16554</v>
      </c>
      <c r="AB96" s="28">
        <v>92864</v>
      </c>
      <c r="AC96" s="28">
        <v>276332</v>
      </c>
      <c r="AD96" s="28">
        <v>180970</v>
      </c>
    </row>
    <row r="97" spans="2:30" ht="13.5">
      <c r="B97" s="3">
        <v>1632</v>
      </c>
      <c r="C97" s="33" t="s">
        <v>175</v>
      </c>
      <c r="E97" s="34">
        <v>15</v>
      </c>
      <c r="F97" s="28">
        <v>41</v>
      </c>
      <c r="G97" s="28">
        <v>4800</v>
      </c>
      <c r="H97" s="28">
        <v>12735</v>
      </c>
      <c r="I97" s="28">
        <v>24689</v>
      </c>
      <c r="J97" s="28">
        <v>11587</v>
      </c>
      <c r="K97" s="12"/>
      <c r="L97" s="26">
        <v>1853</v>
      </c>
      <c r="M97" s="27" t="s">
        <v>173</v>
      </c>
      <c r="N97" s="14"/>
      <c r="O97" s="31">
        <v>185</v>
      </c>
      <c r="P97" s="28">
        <v>2294</v>
      </c>
      <c r="Q97" s="28">
        <v>739497</v>
      </c>
      <c r="R97" s="28">
        <v>2297866</v>
      </c>
      <c r="S97" s="28">
        <v>3825270</v>
      </c>
      <c r="T97" s="28">
        <v>1414907</v>
      </c>
      <c r="U97" s="12"/>
      <c r="V97" s="26">
        <v>2057</v>
      </c>
      <c r="W97" s="27" t="s">
        <v>177</v>
      </c>
      <c r="X97" s="14"/>
      <c r="Y97" s="28">
        <v>2</v>
      </c>
      <c r="Z97" s="28" t="s">
        <v>436</v>
      </c>
      <c r="AA97" s="28" t="s">
        <v>436</v>
      </c>
      <c r="AB97" s="28" t="s">
        <v>436</v>
      </c>
      <c r="AC97" s="28" t="s">
        <v>436</v>
      </c>
      <c r="AD97" s="28" t="s">
        <v>436</v>
      </c>
    </row>
    <row r="98" spans="2:25" ht="13.5">
      <c r="B98" s="3">
        <v>1633</v>
      </c>
      <c r="C98" s="33" t="s">
        <v>178</v>
      </c>
      <c r="E98" s="34">
        <v>79</v>
      </c>
      <c r="F98" s="28">
        <v>472</v>
      </c>
      <c r="G98" s="28">
        <v>120663</v>
      </c>
      <c r="H98" s="28">
        <v>221910</v>
      </c>
      <c r="I98" s="28">
        <v>477090</v>
      </c>
      <c r="J98" s="28">
        <v>246681</v>
      </c>
      <c r="K98" s="12"/>
      <c r="L98" s="26">
        <v>1854</v>
      </c>
      <c r="M98" s="27" t="s">
        <v>176</v>
      </c>
      <c r="N98" s="14"/>
      <c r="O98" s="31">
        <v>159</v>
      </c>
      <c r="P98" s="28">
        <v>1602</v>
      </c>
      <c r="Q98" s="28">
        <v>402461</v>
      </c>
      <c r="R98" s="28">
        <v>1236795</v>
      </c>
      <c r="S98" s="28">
        <v>2096751</v>
      </c>
      <c r="T98" s="28">
        <v>801129</v>
      </c>
      <c r="U98" s="12"/>
      <c r="Y98" s="45"/>
    </row>
    <row r="99" spans="1:30" ht="13.5">
      <c r="A99" s="42"/>
      <c r="B99" s="3">
        <v>1636</v>
      </c>
      <c r="C99" s="33" t="s">
        <v>179</v>
      </c>
      <c r="E99" s="34">
        <v>14</v>
      </c>
      <c r="F99" s="28">
        <v>144</v>
      </c>
      <c r="G99" s="28">
        <v>45605</v>
      </c>
      <c r="H99" s="28">
        <v>68857</v>
      </c>
      <c r="I99" s="28">
        <v>225151</v>
      </c>
      <c r="J99" s="28">
        <v>151900</v>
      </c>
      <c r="K99" s="12"/>
      <c r="L99" s="26"/>
      <c r="M99" s="27"/>
      <c r="N99" s="14"/>
      <c r="O99" s="31"/>
      <c r="P99" s="28"/>
      <c r="Q99" s="28"/>
      <c r="R99" s="28"/>
      <c r="S99" s="28"/>
      <c r="T99" s="28"/>
      <c r="U99" s="12"/>
      <c r="V99" s="22">
        <v>206</v>
      </c>
      <c r="W99" s="23" t="s">
        <v>181</v>
      </c>
      <c r="X99" s="14"/>
      <c r="Y99" s="20">
        <f aca="true" t="shared" si="15" ref="Y99:AD99">SUM(Y100:Y101)</f>
        <v>21</v>
      </c>
      <c r="Z99" s="20">
        <f t="shared" si="15"/>
        <v>1936</v>
      </c>
      <c r="AA99" s="20">
        <f t="shared" si="15"/>
        <v>1087937</v>
      </c>
      <c r="AB99" s="20">
        <f t="shared" si="15"/>
        <v>4451804</v>
      </c>
      <c r="AC99" s="20">
        <f t="shared" si="15"/>
        <v>15291526</v>
      </c>
      <c r="AD99" s="20">
        <f t="shared" si="15"/>
        <v>10221420</v>
      </c>
    </row>
    <row r="100" spans="2:30" ht="13.5">
      <c r="B100" s="3"/>
      <c r="D100" s="14"/>
      <c r="K100" s="12"/>
      <c r="L100" s="22">
        <v>189</v>
      </c>
      <c r="M100" s="56" t="s">
        <v>180</v>
      </c>
      <c r="N100" s="24"/>
      <c r="O100" s="25">
        <f>SUM(O101:O104)</f>
        <v>76</v>
      </c>
      <c r="P100" s="20">
        <v>1464</v>
      </c>
      <c r="Q100" s="20">
        <v>635705</v>
      </c>
      <c r="R100" s="20">
        <v>1936740</v>
      </c>
      <c r="S100" s="20">
        <v>3458048</v>
      </c>
      <c r="T100" s="20">
        <v>1290022</v>
      </c>
      <c r="U100" s="12"/>
      <c r="V100" s="26">
        <v>2061</v>
      </c>
      <c r="W100" s="27" t="s">
        <v>580</v>
      </c>
      <c r="X100" s="14"/>
      <c r="Y100" s="28">
        <v>7</v>
      </c>
      <c r="Z100" s="28">
        <v>713</v>
      </c>
      <c r="AA100" s="28">
        <v>412709</v>
      </c>
      <c r="AB100" s="28">
        <v>1388761</v>
      </c>
      <c r="AC100" s="28">
        <v>2393796</v>
      </c>
      <c r="AD100" s="28">
        <v>783119</v>
      </c>
    </row>
    <row r="101" spans="2:30" ht="13.5">
      <c r="B101" s="44">
        <v>164</v>
      </c>
      <c r="C101" s="30" t="s">
        <v>445</v>
      </c>
      <c r="D101" s="14"/>
      <c r="E101" s="125">
        <v>2</v>
      </c>
      <c r="F101" s="144" t="s">
        <v>451</v>
      </c>
      <c r="G101" s="144" t="s">
        <v>451</v>
      </c>
      <c r="H101" s="144" t="s">
        <v>451</v>
      </c>
      <c r="I101" s="144" t="s">
        <v>451</v>
      </c>
      <c r="J101" s="144" t="s">
        <v>451</v>
      </c>
      <c r="K101" s="12"/>
      <c r="L101" s="26">
        <v>1891</v>
      </c>
      <c r="M101" s="27" t="s">
        <v>182</v>
      </c>
      <c r="N101" s="14"/>
      <c r="O101" s="31">
        <v>2</v>
      </c>
      <c r="P101" s="28" t="s">
        <v>436</v>
      </c>
      <c r="Q101" s="28" t="s">
        <v>436</v>
      </c>
      <c r="R101" s="28" t="s">
        <v>436</v>
      </c>
      <c r="S101" s="28" t="s">
        <v>436</v>
      </c>
      <c r="T101" s="28" t="s">
        <v>436</v>
      </c>
      <c r="U101" s="12"/>
      <c r="V101" s="26">
        <v>2062</v>
      </c>
      <c r="W101" s="27" t="s">
        <v>185</v>
      </c>
      <c r="X101" s="14"/>
      <c r="Y101" s="28">
        <v>14</v>
      </c>
      <c r="Z101" s="28">
        <v>1223</v>
      </c>
      <c r="AA101" s="28">
        <v>675228</v>
      </c>
      <c r="AB101" s="28">
        <v>3063043</v>
      </c>
      <c r="AC101" s="28">
        <v>12897730</v>
      </c>
      <c r="AD101" s="28">
        <v>9438301</v>
      </c>
    </row>
    <row r="102" spans="2:25" ht="13.5" customHeight="1">
      <c r="B102" s="3">
        <v>1641</v>
      </c>
      <c r="C102" s="33" t="s">
        <v>445</v>
      </c>
      <c r="D102" s="14"/>
      <c r="E102" s="77">
        <v>2</v>
      </c>
      <c r="F102" s="145" t="s">
        <v>451</v>
      </c>
      <c r="G102" s="145" t="s">
        <v>451</v>
      </c>
      <c r="H102" s="145" t="s">
        <v>451</v>
      </c>
      <c r="I102" s="145" t="s">
        <v>451</v>
      </c>
      <c r="J102" s="145" t="s">
        <v>451</v>
      </c>
      <c r="K102" s="12"/>
      <c r="L102" s="26">
        <v>1892</v>
      </c>
      <c r="M102" s="27" t="s">
        <v>184</v>
      </c>
      <c r="N102" s="14"/>
      <c r="O102" s="31">
        <v>1</v>
      </c>
      <c r="P102" s="28" t="s">
        <v>436</v>
      </c>
      <c r="Q102" s="28" t="s">
        <v>436</v>
      </c>
      <c r="R102" s="28" t="s">
        <v>436</v>
      </c>
      <c r="S102" s="28" t="s">
        <v>436</v>
      </c>
      <c r="T102" s="28" t="s">
        <v>436</v>
      </c>
      <c r="U102" s="12"/>
      <c r="Y102" s="45"/>
    </row>
    <row r="103" spans="2:39" ht="13.5" customHeight="1">
      <c r="B103" s="3"/>
      <c r="E103" s="34"/>
      <c r="F103" s="28"/>
      <c r="G103" s="28"/>
      <c r="H103" s="28"/>
      <c r="I103" s="28"/>
      <c r="J103" s="28"/>
      <c r="K103" s="12"/>
      <c r="L103" s="26">
        <v>1893</v>
      </c>
      <c r="M103" s="27" t="s">
        <v>186</v>
      </c>
      <c r="N103" s="14"/>
      <c r="O103" s="31">
        <v>1</v>
      </c>
      <c r="P103" s="28" t="s">
        <v>436</v>
      </c>
      <c r="Q103" s="28" t="s">
        <v>436</v>
      </c>
      <c r="R103" s="28" t="s">
        <v>436</v>
      </c>
      <c r="S103" s="28" t="s">
        <v>436</v>
      </c>
      <c r="T103" s="28" t="s">
        <v>436</v>
      </c>
      <c r="U103" s="12"/>
      <c r="V103" s="22">
        <v>209</v>
      </c>
      <c r="W103" s="23" t="s">
        <v>194</v>
      </c>
      <c r="X103" s="24"/>
      <c r="Y103" s="20">
        <f>SUM(Y104:Y110)</f>
        <v>24</v>
      </c>
      <c r="Z103" s="20">
        <v>1084</v>
      </c>
      <c r="AA103" s="20">
        <v>438809</v>
      </c>
      <c r="AB103" s="20">
        <v>2288129</v>
      </c>
      <c r="AC103" s="20">
        <v>3591573</v>
      </c>
      <c r="AD103" s="20">
        <v>944215</v>
      </c>
      <c r="AE103" s="22">
        <v>207</v>
      </c>
      <c r="AF103" s="57"/>
      <c r="AG103" s="93"/>
      <c r="AH103" s="25"/>
      <c r="AI103" s="20"/>
      <c r="AJ103" s="20"/>
      <c r="AK103" s="20"/>
      <c r="AL103" s="20"/>
      <c r="AM103" s="20"/>
    </row>
    <row r="104" spans="2:39" ht="13.5" customHeight="1">
      <c r="B104" s="29">
        <v>169</v>
      </c>
      <c r="C104" s="55" t="s">
        <v>183</v>
      </c>
      <c r="E104" s="19">
        <f aca="true" t="shared" si="16" ref="E104:J104">SUM(E105:E107)</f>
        <v>443</v>
      </c>
      <c r="F104" s="20">
        <f t="shared" si="16"/>
        <v>2082</v>
      </c>
      <c r="G104" s="20">
        <f t="shared" si="16"/>
        <v>466872</v>
      </c>
      <c r="H104" s="20">
        <f t="shared" si="16"/>
        <v>529018</v>
      </c>
      <c r="I104" s="20">
        <f t="shared" si="16"/>
        <v>1383369</v>
      </c>
      <c r="J104" s="20">
        <f t="shared" si="16"/>
        <v>819014</v>
      </c>
      <c r="K104" s="12"/>
      <c r="L104" s="26">
        <v>1899</v>
      </c>
      <c r="M104" s="39" t="s">
        <v>577</v>
      </c>
      <c r="N104" s="14"/>
      <c r="O104" s="31">
        <v>72</v>
      </c>
      <c r="P104" s="28">
        <v>1018</v>
      </c>
      <c r="Q104" s="28">
        <v>383808</v>
      </c>
      <c r="R104" s="28">
        <v>763740</v>
      </c>
      <c r="S104" s="28">
        <v>1563212</v>
      </c>
      <c r="T104" s="28">
        <v>741128</v>
      </c>
      <c r="U104" s="12"/>
      <c r="V104" s="26">
        <v>2091</v>
      </c>
      <c r="W104" s="27" t="s">
        <v>195</v>
      </c>
      <c r="X104" s="14"/>
      <c r="Y104" s="28">
        <v>1</v>
      </c>
      <c r="Z104" s="28" t="s">
        <v>436</v>
      </c>
      <c r="AA104" s="28" t="s">
        <v>436</v>
      </c>
      <c r="AB104" s="28" t="s">
        <v>436</v>
      </c>
      <c r="AC104" s="28" t="s">
        <v>436</v>
      </c>
      <c r="AD104" s="28" t="s">
        <v>436</v>
      </c>
      <c r="AE104" s="58">
        <v>2071</v>
      </c>
      <c r="AF104" s="41"/>
      <c r="AG104" s="13"/>
      <c r="AH104" s="31"/>
      <c r="AI104" s="28"/>
      <c r="AJ104" s="28"/>
      <c r="AK104" s="28"/>
      <c r="AL104" s="28"/>
      <c r="AM104" s="28"/>
    </row>
    <row r="105" spans="2:39" ht="13.5" customHeight="1">
      <c r="B105" s="3">
        <v>1693</v>
      </c>
      <c r="C105" s="33" t="s">
        <v>446</v>
      </c>
      <c r="E105" s="34">
        <v>12</v>
      </c>
      <c r="F105" s="28">
        <v>40</v>
      </c>
      <c r="G105" s="28">
        <v>8318</v>
      </c>
      <c r="H105" s="28">
        <v>6038</v>
      </c>
      <c r="I105" s="28">
        <v>20660</v>
      </c>
      <c r="J105" s="28">
        <v>14295</v>
      </c>
      <c r="K105" s="12"/>
      <c r="L105" s="26"/>
      <c r="M105" s="27"/>
      <c r="N105" s="14"/>
      <c r="O105" s="31"/>
      <c r="P105" s="28"/>
      <c r="Q105" s="28"/>
      <c r="R105" s="28"/>
      <c r="S105" s="28"/>
      <c r="T105" s="28"/>
      <c r="U105" s="12"/>
      <c r="V105" s="26">
        <v>2092</v>
      </c>
      <c r="W105" s="27" t="s">
        <v>197</v>
      </c>
      <c r="X105" s="14"/>
      <c r="Y105" s="28">
        <v>1</v>
      </c>
      <c r="Z105" s="28" t="s">
        <v>436</v>
      </c>
      <c r="AA105" s="28" t="s">
        <v>436</v>
      </c>
      <c r="AB105" s="28" t="s">
        <v>436</v>
      </c>
      <c r="AC105" s="28" t="s">
        <v>436</v>
      </c>
      <c r="AD105" s="28" t="s">
        <v>436</v>
      </c>
      <c r="AE105" s="26">
        <v>2072</v>
      </c>
      <c r="AF105" s="27"/>
      <c r="AG105" s="13"/>
      <c r="AH105" s="31"/>
      <c r="AI105" s="28"/>
      <c r="AJ105" s="28"/>
      <c r="AK105" s="28"/>
      <c r="AL105" s="28"/>
      <c r="AM105" s="28"/>
    </row>
    <row r="106" spans="2:39" ht="13.5" customHeight="1">
      <c r="B106" s="3">
        <v>1694</v>
      </c>
      <c r="C106" s="33" t="s">
        <v>445</v>
      </c>
      <c r="D106" s="14"/>
      <c r="E106" s="34">
        <v>79</v>
      </c>
      <c r="F106" s="28">
        <v>579</v>
      </c>
      <c r="G106" s="28">
        <v>206514</v>
      </c>
      <c r="H106" s="28">
        <v>96823</v>
      </c>
      <c r="I106" s="28">
        <v>438556</v>
      </c>
      <c r="J106" s="28">
        <v>311404</v>
      </c>
      <c r="K106" s="12"/>
      <c r="L106" s="22">
        <v>191</v>
      </c>
      <c r="M106" s="23" t="s">
        <v>188</v>
      </c>
      <c r="N106" s="24"/>
      <c r="O106" s="25">
        <f>SUM(O107:O109)</f>
        <v>10</v>
      </c>
      <c r="P106" s="20">
        <v>405</v>
      </c>
      <c r="Q106" s="20">
        <v>237653</v>
      </c>
      <c r="R106" s="20">
        <v>167152</v>
      </c>
      <c r="S106" s="20">
        <v>861667</v>
      </c>
      <c r="T106" s="20">
        <v>654633</v>
      </c>
      <c r="U106" s="12"/>
      <c r="V106" s="26">
        <v>2094</v>
      </c>
      <c r="W106" s="57" t="s">
        <v>187</v>
      </c>
      <c r="X106" s="14"/>
      <c r="Y106" s="28">
        <v>7</v>
      </c>
      <c r="Z106" s="28">
        <v>432</v>
      </c>
      <c r="AA106" s="28">
        <v>147327</v>
      </c>
      <c r="AB106" s="28">
        <v>339398</v>
      </c>
      <c r="AC106" s="28">
        <v>703530</v>
      </c>
      <c r="AD106" s="28">
        <v>119555</v>
      </c>
      <c r="AE106" s="26">
        <v>2079</v>
      </c>
      <c r="AF106" s="41"/>
      <c r="AG106" s="13"/>
      <c r="AH106" s="31"/>
      <c r="AI106" s="28"/>
      <c r="AJ106" s="28"/>
      <c r="AK106" s="28"/>
      <c r="AL106" s="28"/>
      <c r="AM106" s="28"/>
    </row>
    <row r="107" spans="2:30" ht="13.5" customHeight="1">
      <c r="B107" s="3">
        <v>1699</v>
      </c>
      <c r="C107" s="66" t="s">
        <v>575</v>
      </c>
      <c r="E107" s="34">
        <v>352</v>
      </c>
      <c r="F107" s="28">
        <v>1463</v>
      </c>
      <c r="G107" s="28">
        <v>252040</v>
      </c>
      <c r="H107" s="28">
        <v>426157</v>
      </c>
      <c r="I107" s="28">
        <v>924153</v>
      </c>
      <c r="J107" s="28">
        <v>493315</v>
      </c>
      <c r="K107" s="12"/>
      <c r="L107" s="26">
        <v>1911</v>
      </c>
      <c r="M107" s="41" t="s">
        <v>433</v>
      </c>
      <c r="N107" s="14"/>
      <c r="O107" s="31">
        <v>1</v>
      </c>
      <c r="P107" s="28" t="s">
        <v>436</v>
      </c>
      <c r="Q107" s="28" t="s">
        <v>436</v>
      </c>
      <c r="R107" s="28" t="s">
        <v>436</v>
      </c>
      <c r="S107" s="28" t="s">
        <v>436</v>
      </c>
      <c r="T107" s="28" t="s">
        <v>436</v>
      </c>
      <c r="U107" s="12"/>
      <c r="V107" s="26">
        <v>2095</v>
      </c>
      <c r="W107" s="27" t="s">
        <v>199</v>
      </c>
      <c r="X107" s="14"/>
      <c r="Y107" s="28">
        <v>4</v>
      </c>
      <c r="Z107" s="28">
        <v>235</v>
      </c>
      <c r="AA107" s="28">
        <v>134387</v>
      </c>
      <c r="AB107" s="28">
        <v>1088793</v>
      </c>
      <c r="AC107" s="28">
        <v>1647870</v>
      </c>
      <c r="AD107" s="28">
        <v>491144</v>
      </c>
    </row>
    <row r="108" spans="2:30" ht="13.5" customHeight="1">
      <c r="B108" s="3"/>
      <c r="C108" s="53"/>
      <c r="E108" s="34"/>
      <c r="F108" s="28"/>
      <c r="G108" s="28"/>
      <c r="H108" s="28"/>
      <c r="I108" s="28"/>
      <c r="J108" s="28"/>
      <c r="K108" s="12"/>
      <c r="L108" s="26">
        <v>1912</v>
      </c>
      <c r="M108" s="41" t="s">
        <v>191</v>
      </c>
      <c r="N108" s="14"/>
      <c r="O108" s="31">
        <v>5</v>
      </c>
      <c r="P108" s="28">
        <v>110</v>
      </c>
      <c r="Q108" s="28">
        <v>47967</v>
      </c>
      <c r="R108" s="28">
        <v>7132</v>
      </c>
      <c r="S108" s="28">
        <v>97389</v>
      </c>
      <c r="T108" s="28">
        <v>86003</v>
      </c>
      <c r="U108" s="12"/>
      <c r="V108" s="26">
        <v>2096</v>
      </c>
      <c r="W108" s="27" t="s">
        <v>200</v>
      </c>
      <c r="X108" s="14"/>
      <c r="Y108" s="28">
        <v>1</v>
      </c>
      <c r="Z108" s="28" t="s">
        <v>436</v>
      </c>
      <c r="AA108" s="28" t="s">
        <v>436</v>
      </c>
      <c r="AB108" s="28" t="s">
        <v>436</v>
      </c>
      <c r="AC108" s="28" t="s">
        <v>436</v>
      </c>
      <c r="AD108" s="28" t="s">
        <v>436</v>
      </c>
    </row>
    <row r="109" spans="2:30" ht="13.5" customHeight="1">
      <c r="B109" s="29">
        <v>171</v>
      </c>
      <c r="C109" s="30" t="s">
        <v>189</v>
      </c>
      <c r="E109" s="19">
        <f aca="true" t="shared" si="17" ref="E109:J109">SUM(E110:E111)</f>
        <v>505</v>
      </c>
      <c r="F109" s="20">
        <f t="shared" si="17"/>
        <v>8225</v>
      </c>
      <c r="G109" s="20">
        <f t="shared" si="17"/>
        <v>2838261</v>
      </c>
      <c r="H109" s="20">
        <f t="shared" si="17"/>
        <v>8416634</v>
      </c>
      <c r="I109" s="20">
        <f t="shared" si="17"/>
        <v>14779487</v>
      </c>
      <c r="J109" s="20">
        <f t="shared" si="17"/>
        <v>5844713</v>
      </c>
      <c r="K109" s="12"/>
      <c r="L109" s="26">
        <v>1913</v>
      </c>
      <c r="M109" s="41" t="s">
        <v>193</v>
      </c>
      <c r="N109" s="14"/>
      <c r="O109" s="31">
        <v>4</v>
      </c>
      <c r="P109" s="28" t="s">
        <v>447</v>
      </c>
      <c r="Q109" s="28" t="s">
        <v>447</v>
      </c>
      <c r="R109" s="28" t="s">
        <v>447</v>
      </c>
      <c r="S109" s="28" t="s">
        <v>447</v>
      </c>
      <c r="T109" s="28" t="s">
        <v>436</v>
      </c>
      <c r="U109" s="12"/>
      <c r="V109" s="26">
        <v>2097</v>
      </c>
      <c r="W109" s="36" t="s">
        <v>501</v>
      </c>
      <c r="Y109" s="128">
        <v>1</v>
      </c>
      <c r="Z109" s="28" t="s">
        <v>436</v>
      </c>
      <c r="AA109" s="28" t="s">
        <v>436</v>
      </c>
      <c r="AB109" s="28" t="s">
        <v>436</v>
      </c>
      <c r="AC109" s="28" t="s">
        <v>436</v>
      </c>
      <c r="AD109" s="28" t="s">
        <v>436</v>
      </c>
    </row>
    <row r="110" spans="1:30" ht="13.5">
      <c r="A110" s="42"/>
      <c r="B110" s="3">
        <v>1711</v>
      </c>
      <c r="C110" s="38" t="s">
        <v>190</v>
      </c>
      <c r="E110" s="34">
        <v>426</v>
      </c>
      <c r="F110" s="28">
        <v>6326</v>
      </c>
      <c r="G110" s="28">
        <v>2106539</v>
      </c>
      <c r="H110" s="28">
        <v>6321058</v>
      </c>
      <c r="I110" s="28">
        <v>11403546</v>
      </c>
      <c r="J110" s="28">
        <v>4670437</v>
      </c>
      <c r="K110" s="12"/>
      <c r="L110" s="26"/>
      <c r="M110" s="27"/>
      <c r="N110" s="14"/>
      <c r="O110" s="31"/>
      <c r="P110" s="28"/>
      <c r="Q110" s="28"/>
      <c r="R110" s="28"/>
      <c r="S110" s="28"/>
      <c r="T110" s="28"/>
      <c r="U110" s="12"/>
      <c r="V110" s="26">
        <v>2099</v>
      </c>
      <c r="W110" s="39" t="s">
        <v>203</v>
      </c>
      <c r="X110" s="14"/>
      <c r="Y110" s="28">
        <v>9</v>
      </c>
      <c r="Z110" s="28">
        <v>325</v>
      </c>
      <c r="AA110" s="28">
        <v>119288</v>
      </c>
      <c r="AB110" s="28">
        <v>819615</v>
      </c>
      <c r="AC110" s="28">
        <v>1080779</v>
      </c>
      <c r="AD110" s="28">
        <v>221017</v>
      </c>
    </row>
    <row r="111" spans="2:25" ht="13.5">
      <c r="B111" s="3">
        <v>1712</v>
      </c>
      <c r="C111" s="33" t="s">
        <v>192</v>
      </c>
      <c r="E111" s="34">
        <v>79</v>
      </c>
      <c r="F111" s="28">
        <v>1899</v>
      </c>
      <c r="G111" s="28">
        <v>731722</v>
      </c>
      <c r="H111" s="28">
        <v>2095576</v>
      </c>
      <c r="I111" s="28">
        <v>3375941</v>
      </c>
      <c r="J111" s="28">
        <v>1174276</v>
      </c>
      <c r="K111" s="12"/>
      <c r="L111" s="22">
        <v>192</v>
      </c>
      <c r="M111" s="23" t="s">
        <v>196</v>
      </c>
      <c r="N111" s="24"/>
      <c r="O111" s="25">
        <v>17</v>
      </c>
      <c r="P111" s="20">
        <v>585</v>
      </c>
      <c r="Q111" s="20">
        <v>292334</v>
      </c>
      <c r="R111" s="20">
        <v>470261</v>
      </c>
      <c r="S111" s="20">
        <v>1394041</v>
      </c>
      <c r="T111" s="20">
        <v>855720</v>
      </c>
      <c r="U111" s="12"/>
      <c r="Y111" s="45"/>
    </row>
    <row r="112" spans="2:30" ht="13.5">
      <c r="B112" s="3"/>
      <c r="C112" s="33"/>
      <c r="E112" s="34"/>
      <c r="F112" s="28"/>
      <c r="G112" s="28"/>
      <c r="H112" s="28"/>
      <c r="I112" s="28"/>
      <c r="J112" s="28"/>
      <c r="K112" s="12"/>
      <c r="L112" s="26">
        <v>1921</v>
      </c>
      <c r="M112" s="27" t="s">
        <v>196</v>
      </c>
      <c r="N112" s="14"/>
      <c r="O112" s="31">
        <v>17</v>
      </c>
      <c r="P112" s="28">
        <v>585</v>
      </c>
      <c r="Q112" s="28">
        <v>292334</v>
      </c>
      <c r="R112" s="28">
        <v>470261</v>
      </c>
      <c r="S112" s="28">
        <v>1394041</v>
      </c>
      <c r="T112" s="28">
        <v>855720</v>
      </c>
      <c r="U112" s="12"/>
      <c r="V112" s="22">
        <v>212</v>
      </c>
      <c r="W112" s="23" t="s">
        <v>581</v>
      </c>
      <c r="X112" s="14"/>
      <c r="Y112" s="20">
        <f>SUM(Y113)</f>
        <v>3</v>
      </c>
      <c r="Z112" s="20" t="s">
        <v>436</v>
      </c>
      <c r="AA112" s="20" t="s">
        <v>436</v>
      </c>
      <c r="AB112" s="20" t="s">
        <v>436</v>
      </c>
      <c r="AC112" s="20" t="s">
        <v>436</v>
      </c>
      <c r="AD112" s="20" t="s">
        <v>436</v>
      </c>
    </row>
    <row r="113" spans="2:30" ht="13.5">
      <c r="B113" s="29">
        <v>172</v>
      </c>
      <c r="C113" s="30" t="s">
        <v>198</v>
      </c>
      <c r="E113" s="19">
        <f>SUM(E114)</f>
        <v>60</v>
      </c>
      <c r="F113" s="25">
        <v>308</v>
      </c>
      <c r="G113" s="25">
        <v>61430</v>
      </c>
      <c r="H113" s="25">
        <v>126657</v>
      </c>
      <c r="I113" s="25">
        <v>272873</v>
      </c>
      <c r="J113" s="25">
        <v>142072</v>
      </c>
      <c r="K113" s="12"/>
      <c r="L113" s="26"/>
      <c r="M113" s="27"/>
      <c r="N113" s="14"/>
      <c r="O113" s="31"/>
      <c r="P113" s="28"/>
      <c r="Q113" s="28"/>
      <c r="R113" s="28"/>
      <c r="S113" s="28"/>
      <c r="T113" s="28"/>
      <c r="U113" s="12"/>
      <c r="V113" s="26">
        <v>2121</v>
      </c>
      <c r="W113" s="27" t="s">
        <v>205</v>
      </c>
      <c r="X113" s="14"/>
      <c r="Y113" s="28">
        <v>3</v>
      </c>
      <c r="Z113" s="28" t="s">
        <v>436</v>
      </c>
      <c r="AA113" s="28" t="s">
        <v>436</v>
      </c>
      <c r="AB113" s="28" t="s">
        <v>436</v>
      </c>
      <c r="AC113" s="28" t="s">
        <v>436</v>
      </c>
      <c r="AD113" s="28" t="s">
        <v>436</v>
      </c>
    </row>
    <row r="114" spans="2:25" ht="13.5">
      <c r="B114" s="3">
        <v>1721</v>
      </c>
      <c r="C114" s="33" t="s">
        <v>198</v>
      </c>
      <c r="E114" s="34">
        <v>60</v>
      </c>
      <c r="F114" s="28">
        <v>308</v>
      </c>
      <c r="G114" s="28">
        <v>61430</v>
      </c>
      <c r="H114" s="28">
        <v>126657</v>
      </c>
      <c r="I114" s="28">
        <v>272873</v>
      </c>
      <c r="J114" s="28">
        <v>142072</v>
      </c>
      <c r="K114" s="12"/>
      <c r="L114" s="22">
        <v>193</v>
      </c>
      <c r="M114" s="23" t="s">
        <v>201</v>
      </c>
      <c r="N114" s="24"/>
      <c r="O114" s="95">
        <v>675</v>
      </c>
      <c r="P114" s="95">
        <v>5755</v>
      </c>
      <c r="Q114" s="95">
        <v>1856411</v>
      </c>
      <c r="R114" s="95">
        <v>3539046</v>
      </c>
      <c r="S114" s="95">
        <v>8010347</v>
      </c>
      <c r="T114" s="95">
        <v>4132762</v>
      </c>
      <c r="U114" s="12"/>
      <c r="Y114" s="45"/>
    </row>
    <row r="115" spans="5:30" ht="13.5">
      <c r="E115" s="45"/>
      <c r="K115" s="12"/>
      <c r="L115" s="26">
        <v>1931</v>
      </c>
      <c r="M115" s="27" t="s">
        <v>201</v>
      </c>
      <c r="N115" s="14"/>
      <c r="O115" s="127">
        <v>675</v>
      </c>
      <c r="P115" s="127">
        <v>5755</v>
      </c>
      <c r="Q115" s="127">
        <v>1856411</v>
      </c>
      <c r="R115" s="127">
        <v>3539046</v>
      </c>
      <c r="S115" s="127">
        <v>8010347</v>
      </c>
      <c r="T115" s="127">
        <v>4132762</v>
      </c>
      <c r="U115" s="12"/>
      <c r="V115" s="22">
        <v>215</v>
      </c>
      <c r="W115" s="23" t="s">
        <v>206</v>
      </c>
      <c r="Y115" s="19">
        <v>19</v>
      </c>
      <c r="Z115" s="25">
        <v>158</v>
      </c>
      <c r="AA115" s="25">
        <v>73213</v>
      </c>
      <c r="AB115" s="25">
        <v>559178</v>
      </c>
      <c r="AC115" s="25">
        <v>861936</v>
      </c>
      <c r="AD115" s="25">
        <v>280933</v>
      </c>
    </row>
    <row r="116" spans="2:39" ht="13.5">
      <c r="B116" s="29">
        <v>173</v>
      </c>
      <c r="C116" s="30" t="s">
        <v>202</v>
      </c>
      <c r="E116" s="19">
        <f>SUM(E117)</f>
        <v>752</v>
      </c>
      <c r="F116" s="25">
        <v>2888</v>
      </c>
      <c r="G116" s="25">
        <v>649581</v>
      </c>
      <c r="H116" s="25">
        <v>2228048</v>
      </c>
      <c r="I116" s="25">
        <v>3873054</v>
      </c>
      <c r="J116" s="25">
        <v>1584137</v>
      </c>
      <c r="K116" s="12"/>
      <c r="L116" s="26"/>
      <c r="M116" s="27"/>
      <c r="N116" s="14"/>
      <c r="O116" s="31"/>
      <c r="P116" s="28"/>
      <c r="Q116" s="28"/>
      <c r="R116" s="28"/>
      <c r="S116" s="28"/>
      <c r="T116" s="28"/>
      <c r="U116" s="12"/>
      <c r="V116" s="3">
        <v>2151</v>
      </c>
      <c r="W116" s="33" t="s">
        <v>206</v>
      </c>
      <c r="Y116" s="34">
        <v>19</v>
      </c>
      <c r="Z116" s="28">
        <v>158</v>
      </c>
      <c r="AA116" s="28">
        <v>73213</v>
      </c>
      <c r="AB116" s="28">
        <v>559178</v>
      </c>
      <c r="AC116" s="28">
        <v>861936</v>
      </c>
      <c r="AD116" s="28">
        <v>280933</v>
      </c>
      <c r="AE116" s="22"/>
      <c r="AF116" s="59"/>
      <c r="AG116" s="13"/>
      <c r="AH116" s="20"/>
      <c r="AI116" s="20"/>
      <c r="AJ116" s="20"/>
      <c r="AK116" s="20"/>
      <c r="AL116" s="20"/>
      <c r="AM116" s="20"/>
    </row>
    <row r="117" spans="2:25" ht="13.5">
      <c r="B117" s="3">
        <v>1731</v>
      </c>
      <c r="C117" s="33" t="s">
        <v>202</v>
      </c>
      <c r="E117" s="34">
        <v>752</v>
      </c>
      <c r="F117" s="28">
        <v>2888</v>
      </c>
      <c r="G117" s="28">
        <v>649581</v>
      </c>
      <c r="H117" s="28">
        <v>2228048</v>
      </c>
      <c r="I117" s="28">
        <v>3873054</v>
      </c>
      <c r="J117" s="28">
        <v>1584137</v>
      </c>
      <c r="K117" s="12"/>
      <c r="L117" s="22">
        <v>194</v>
      </c>
      <c r="M117" s="23" t="s">
        <v>204</v>
      </c>
      <c r="N117" s="24"/>
      <c r="O117" s="25">
        <f aca="true" t="shared" si="18" ref="O117:T117">SUM(O118:O120)</f>
        <v>84</v>
      </c>
      <c r="P117" s="20">
        <f t="shared" si="18"/>
        <v>649</v>
      </c>
      <c r="Q117" s="20">
        <f t="shared" si="18"/>
        <v>227299</v>
      </c>
      <c r="R117" s="20">
        <f t="shared" si="18"/>
        <v>154080</v>
      </c>
      <c r="S117" s="20">
        <f t="shared" si="18"/>
        <v>584512</v>
      </c>
      <c r="T117" s="20">
        <f t="shared" si="18"/>
        <v>397627</v>
      </c>
      <c r="U117" s="12"/>
      <c r="Y117" s="45"/>
    </row>
    <row r="118" spans="2:30" ht="13.5">
      <c r="B118" s="3"/>
      <c r="C118" s="33"/>
      <c r="E118" s="34"/>
      <c r="F118" s="28"/>
      <c r="G118" s="28"/>
      <c r="H118" s="28"/>
      <c r="I118" s="28"/>
      <c r="J118" s="28"/>
      <c r="K118" s="12"/>
      <c r="L118" s="26">
        <v>1941</v>
      </c>
      <c r="M118" s="27" t="s">
        <v>494</v>
      </c>
      <c r="N118" s="14"/>
      <c r="O118" s="31">
        <v>71</v>
      </c>
      <c r="P118" s="28">
        <v>610</v>
      </c>
      <c r="Q118" s="28">
        <v>218877</v>
      </c>
      <c r="R118" s="28">
        <v>144518</v>
      </c>
      <c r="S118" s="28">
        <v>557197</v>
      </c>
      <c r="T118" s="28">
        <v>380057</v>
      </c>
      <c r="U118" s="12"/>
      <c r="V118" s="29">
        <v>219</v>
      </c>
      <c r="W118" s="55" t="s">
        <v>458</v>
      </c>
      <c r="Y118" s="19">
        <v>1</v>
      </c>
      <c r="Z118" s="20" t="s">
        <v>439</v>
      </c>
      <c r="AA118" s="20" t="s">
        <v>439</v>
      </c>
      <c r="AB118" s="20" t="s">
        <v>439</v>
      </c>
      <c r="AC118" s="20" t="s">
        <v>439</v>
      </c>
      <c r="AD118" s="20" t="s">
        <v>439</v>
      </c>
    </row>
    <row r="119" spans="2:39" ht="13.5">
      <c r="B119" s="22">
        <v>179</v>
      </c>
      <c r="C119" s="23" t="s">
        <v>117</v>
      </c>
      <c r="D119" s="13"/>
      <c r="E119" s="19">
        <f aca="true" t="shared" si="19" ref="E119:J119">SUM(E120,O69:O72)</f>
        <v>137</v>
      </c>
      <c r="F119" s="25">
        <f t="shared" si="19"/>
        <v>1064</v>
      </c>
      <c r="G119" s="25">
        <f t="shared" si="19"/>
        <v>316900</v>
      </c>
      <c r="H119" s="25">
        <f t="shared" si="19"/>
        <v>1000969</v>
      </c>
      <c r="I119" s="25">
        <f t="shared" si="19"/>
        <v>1714701</v>
      </c>
      <c r="J119" s="21">
        <f t="shared" si="19"/>
        <v>690359</v>
      </c>
      <c r="K119" s="13"/>
      <c r="L119" s="26">
        <v>1942</v>
      </c>
      <c r="M119" s="27" t="s">
        <v>495</v>
      </c>
      <c r="O119" s="34">
        <v>10</v>
      </c>
      <c r="P119" s="28">
        <v>30</v>
      </c>
      <c r="Q119" s="28">
        <v>6550</v>
      </c>
      <c r="R119" s="28">
        <v>8164</v>
      </c>
      <c r="S119" s="28">
        <v>21008</v>
      </c>
      <c r="T119" s="28">
        <v>12696</v>
      </c>
      <c r="U119" s="12"/>
      <c r="V119" s="29">
        <v>2199</v>
      </c>
      <c r="W119" s="38" t="s">
        <v>458</v>
      </c>
      <c r="Y119" s="34">
        <v>1</v>
      </c>
      <c r="Z119" s="28" t="s">
        <v>497</v>
      </c>
      <c r="AA119" s="28" t="s">
        <v>497</v>
      </c>
      <c r="AB119" s="28" t="s">
        <v>497</v>
      </c>
      <c r="AC119" s="28" t="s">
        <v>497</v>
      </c>
      <c r="AD119" s="28" t="s">
        <v>497</v>
      </c>
      <c r="AG119" s="13"/>
      <c r="AH119" s="13"/>
      <c r="AM119" s="25"/>
    </row>
    <row r="120" spans="2:25" ht="12" customHeight="1">
      <c r="B120" s="26">
        <v>1791</v>
      </c>
      <c r="C120" s="52" t="s">
        <v>119</v>
      </c>
      <c r="D120" s="14"/>
      <c r="E120" s="31">
        <v>46</v>
      </c>
      <c r="F120" s="28">
        <v>390</v>
      </c>
      <c r="G120" s="28">
        <v>137620</v>
      </c>
      <c r="H120" s="28">
        <v>603858</v>
      </c>
      <c r="I120" s="28">
        <v>939618</v>
      </c>
      <c r="J120" s="28">
        <v>335701</v>
      </c>
      <c r="K120" s="12"/>
      <c r="L120" s="26">
        <v>1943</v>
      </c>
      <c r="M120" s="27" t="s">
        <v>496</v>
      </c>
      <c r="O120" s="34">
        <v>3</v>
      </c>
      <c r="P120" s="28">
        <v>9</v>
      </c>
      <c r="Q120" s="28">
        <v>1872</v>
      </c>
      <c r="R120" s="28">
        <v>1398</v>
      </c>
      <c r="S120" s="28">
        <v>6307</v>
      </c>
      <c r="T120" s="28">
        <v>4874</v>
      </c>
      <c r="U120" s="12"/>
      <c r="Y120" s="45"/>
    </row>
    <row r="121" spans="5:24" ht="3.75" customHeight="1" thickBot="1">
      <c r="E121" s="45"/>
      <c r="K121" s="46"/>
      <c r="L121" s="137"/>
      <c r="M121" s="49"/>
      <c r="N121" s="48"/>
      <c r="O121" s="49"/>
      <c r="U121" s="46"/>
      <c r="V121" s="137"/>
      <c r="W121" s="49"/>
      <c r="X121" s="48"/>
    </row>
    <row r="122" spans="1:30" ht="12" customHeight="1">
      <c r="A122" s="60"/>
      <c r="B122" s="140"/>
      <c r="C122" s="60"/>
      <c r="D122" s="60"/>
      <c r="E122" s="60"/>
      <c r="F122" s="60"/>
      <c r="G122" s="60"/>
      <c r="H122" s="60"/>
      <c r="I122" s="60"/>
      <c r="J122" s="60"/>
      <c r="K122" s="60"/>
      <c r="L122" s="140"/>
      <c r="M122" s="60"/>
      <c r="N122" s="60"/>
      <c r="O122" s="60"/>
      <c r="P122" s="60"/>
      <c r="Q122" s="60"/>
      <c r="R122" s="60"/>
      <c r="S122" s="60"/>
      <c r="T122" s="60"/>
      <c r="U122" s="60"/>
      <c r="V122" s="140"/>
      <c r="W122" s="60"/>
      <c r="X122" s="60"/>
      <c r="Y122" s="60"/>
      <c r="Z122" s="60"/>
      <c r="AA122" s="60"/>
      <c r="AB122" s="60"/>
      <c r="AC122" s="60"/>
      <c r="AD122" s="60"/>
    </row>
    <row r="123" ht="17.25">
      <c r="G123" s="2" t="s">
        <v>116</v>
      </c>
    </row>
    <row r="124" ht="23.25" customHeight="1" thickBot="1"/>
    <row r="125" spans="1:30" ht="33" customHeight="1" thickTop="1">
      <c r="A125" s="152" t="s">
        <v>1</v>
      </c>
      <c r="B125" s="152"/>
      <c r="C125" s="152"/>
      <c r="D125" s="153"/>
      <c r="E125" s="5" t="s">
        <v>2</v>
      </c>
      <c r="F125" s="5" t="s">
        <v>3</v>
      </c>
      <c r="G125" s="5" t="s">
        <v>4</v>
      </c>
      <c r="H125" s="5" t="s">
        <v>5</v>
      </c>
      <c r="I125" s="5" t="s">
        <v>6</v>
      </c>
      <c r="J125" s="51" t="s">
        <v>7</v>
      </c>
      <c r="K125" s="151" t="s">
        <v>1</v>
      </c>
      <c r="L125" s="152"/>
      <c r="M125" s="152"/>
      <c r="N125" s="153"/>
      <c r="O125" s="7" t="s">
        <v>8</v>
      </c>
      <c r="P125" s="5" t="s">
        <v>9</v>
      </c>
      <c r="Q125" s="5" t="s">
        <v>10</v>
      </c>
      <c r="R125" s="5" t="s">
        <v>11</v>
      </c>
      <c r="S125" s="5" t="s">
        <v>12</v>
      </c>
      <c r="T125" s="8" t="s">
        <v>7</v>
      </c>
      <c r="U125" s="151" t="s">
        <v>1</v>
      </c>
      <c r="V125" s="152"/>
      <c r="W125" s="152"/>
      <c r="X125" s="153"/>
      <c r="Y125" s="7" t="s">
        <v>8</v>
      </c>
      <c r="Z125" s="5" t="s">
        <v>13</v>
      </c>
      <c r="AA125" s="5" t="s">
        <v>502</v>
      </c>
      <c r="AB125" s="5" t="s">
        <v>11</v>
      </c>
      <c r="AC125" s="5" t="s">
        <v>15</v>
      </c>
      <c r="AD125" s="8" t="s">
        <v>7</v>
      </c>
    </row>
    <row r="126" spans="5:30" ht="14.25" customHeight="1">
      <c r="E126" s="9"/>
      <c r="F126" s="10" t="s">
        <v>16</v>
      </c>
      <c r="G126" s="10" t="s">
        <v>17</v>
      </c>
      <c r="H126" s="10" t="s">
        <v>17</v>
      </c>
      <c r="I126" s="10" t="s">
        <v>17</v>
      </c>
      <c r="J126" s="15" t="s">
        <v>17</v>
      </c>
      <c r="K126" s="16"/>
      <c r="L126" s="139"/>
      <c r="M126" s="17"/>
      <c r="N126" s="18"/>
      <c r="O126" s="13"/>
      <c r="P126" s="10" t="s">
        <v>16</v>
      </c>
      <c r="Q126" s="10" t="s">
        <v>17</v>
      </c>
      <c r="R126" s="10" t="s">
        <v>17</v>
      </c>
      <c r="S126" s="10" t="s">
        <v>17</v>
      </c>
      <c r="T126" s="15" t="s">
        <v>17</v>
      </c>
      <c r="U126" s="16"/>
      <c r="V126" s="139"/>
      <c r="W126" s="17"/>
      <c r="X126" s="18"/>
      <c r="Z126" s="10" t="s">
        <v>16</v>
      </c>
      <c r="AA126" s="10" t="s">
        <v>17</v>
      </c>
      <c r="AB126" s="10" t="s">
        <v>17</v>
      </c>
      <c r="AC126" s="10" t="s">
        <v>17</v>
      </c>
      <c r="AD126" s="15" t="s">
        <v>17</v>
      </c>
    </row>
    <row r="127" spans="2:30" ht="13.5">
      <c r="B127" s="29">
        <v>221</v>
      </c>
      <c r="C127" s="55" t="s">
        <v>582</v>
      </c>
      <c r="E127" s="19">
        <f>SUM(E128:E131)</f>
        <v>28</v>
      </c>
      <c r="F127" s="25">
        <v>329</v>
      </c>
      <c r="G127" s="25">
        <v>110407</v>
      </c>
      <c r="H127" s="25">
        <v>357925</v>
      </c>
      <c r="I127" s="25">
        <v>703196</v>
      </c>
      <c r="J127" s="28">
        <v>275899</v>
      </c>
      <c r="K127" s="12"/>
      <c r="L127" s="26">
        <v>2411</v>
      </c>
      <c r="M127" s="27" t="s">
        <v>213</v>
      </c>
      <c r="N127" s="14"/>
      <c r="O127" s="31">
        <v>2</v>
      </c>
      <c r="P127" s="28" t="s">
        <v>436</v>
      </c>
      <c r="Q127" s="28" t="s">
        <v>436</v>
      </c>
      <c r="R127" s="28" t="s">
        <v>436</v>
      </c>
      <c r="S127" s="28" t="s">
        <v>436</v>
      </c>
      <c r="T127" s="28" t="s">
        <v>436</v>
      </c>
      <c r="U127" s="12"/>
      <c r="V127" s="26">
        <v>2559</v>
      </c>
      <c r="W127" s="61" t="s">
        <v>218</v>
      </c>
      <c r="X127" s="24"/>
      <c r="Y127" s="28">
        <v>48</v>
      </c>
      <c r="Z127" s="28">
        <v>1354</v>
      </c>
      <c r="AA127" s="28">
        <v>560210</v>
      </c>
      <c r="AB127" s="28">
        <v>1223014</v>
      </c>
      <c r="AC127" s="28">
        <v>2471712</v>
      </c>
      <c r="AD127" s="28">
        <v>1074378</v>
      </c>
    </row>
    <row r="128" spans="2:25" ht="13.5">
      <c r="B128" s="3">
        <v>2212</v>
      </c>
      <c r="C128" s="33" t="s">
        <v>215</v>
      </c>
      <c r="D128" s="42"/>
      <c r="E128" s="34">
        <v>2</v>
      </c>
      <c r="F128" s="28" t="s">
        <v>447</v>
      </c>
      <c r="G128" s="28" t="s">
        <v>447</v>
      </c>
      <c r="H128" s="28" t="s">
        <v>447</v>
      </c>
      <c r="I128" s="28" t="s">
        <v>447</v>
      </c>
      <c r="J128" s="28" t="s">
        <v>451</v>
      </c>
      <c r="K128" s="12"/>
      <c r="L128" s="136"/>
      <c r="M128" s="13"/>
      <c r="N128" s="14"/>
      <c r="O128" s="13"/>
      <c r="U128" s="12"/>
      <c r="Y128" s="45"/>
    </row>
    <row r="129" spans="2:30" ht="13.5">
      <c r="B129" s="3">
        <v>2213</v>
      </c>
      <c r="C129" s="33" t="s">
        <v>217</v>
      </c>
      <c r="E129" s="34">
        <v>10</v>
      </c>
      <c r="F129" s="28">
        <v>216</v>
      </c>
      <c r="G129" s="28">
        <v>74996</v>
      </c>
      <c r="H129" s="28">
        <v>288090</v>
      </c>
      <c r="I129" s="28">
        <v>561212</v>
      </c>
      <c r="J129" s="28">
        <v>210807</v>
      </c>
      <c r="K129" s="12"/>
      <c r="L129" s="22">
        <v>242</v>
      </c>
      <c r="M129" s="40" t="s">
        <v>452</v>
      </c>
      <c r="N129" s="14"/>
      <c r="O129" s="25">
        <f>SUM(O130)</f>
        <v>1</v>
      </c>
      <c r="P129" s="20" t="s">
        <v>436</v>
      </c>
      <c r="Q129" s="20" t="s">
        <v>436</v>
      </c>
      <c r="R129" s="20" t="s">
        <v>436</v>
      </c>
      <c r="S129" s="20" t="s">
        <v>436</v>
      </c>
      <c r="T129" s="20" t="s">
        <v>436</v>
      </c>
      <c r="U129" s="12"/>
      <c r="V129" s="22">
        <v>256</v>
      </c>
      <c r="W129" s="65" t="s">
        <v>220</v>
      </c>
      <c r="X129" s="14"/>
      <c r="Y129" s="20">
        <v>8</v>
      </c>
      <c r="Z129" s="20">
        <v>666</v>
      </c>
      <c r="AA129" s="20">
        <v>249083</v>
      </c>
      <c r="AB129" s="20">
        <v>213072</v>
      </c>
      <c r="AC129" s="20">
        <v>598343</v>
      </c>
      <c r="AD129" s="20">
        <v>289806</v>
      </c>
    </row>
    <row r="130" spans="2:30" ht="13.5">
      <c r="B130" s="3">
        <v>2214</v>
      </c>
      <c r="C130" s="66" t="s">
        <v>219</v>
      </c>
      <c r="E130" s="34">
        <v>5</v>
      </c>
      <c r="F130" s="28" t="s">
        <v>439</v>
      </c>
      <c r="G130" s="28" t="s">
        <v>439</v>
      </c>
      <c r="H130" s="28" t="s">
        <v>439</v>
      </c>
      <c r="I130" s="28" t="s">
        <v>439</v>
      </c>
      <c r="J130" s="28" t="s">
        <v>439</v>
      </c>
      <c r="K130" s="12"/>
      <c r="L130" s="26">
        <v>2421</v>
      </c>
      <c r="M130" s="40" t="s">
        <v>452</v>
      </c>
      <c r="N130" s="14"/>
      <c r="O130" s="31">
        <v>1</v>
      </c>
      <c r="P130" s="28" t="s">
        <v>436</v>
      </c>
      <c r="Q130" s="28" t="s">
        <v>436</v>
      </c>
      <c r="R130" s="28" t="s">
        <v>436</v>
      </c>
      <c r="S130" s="28" t="s">
        <v>436</v>
      </c>
      <c r="T130" s="28" t="s">
        <v>436</v>
      </c>
      <c r="U130" s="12"/>
      <c r="V130" s="26">
        <v>2569</v>
      </c>
      <c r="W130" s="61" t="s">
        <v>221</v>
      </c>
      <c r="X130" s="14"/>
      <c r="Y130" s="28">
        <v>8</v>
      </c>
      <c r="Z130" s="28">
        <v>666</v>
      </c>
      <c r="AA130" s="28">
        <v>249083</v>
      </c>
      <c r="AB130" s="28">
        <v>213072</v>
      </c>
      <c r="AC130" s="28">
        <v>598343</v>
      </c>
      <c r="AD130" s="28">
        <v>289806</v>
      </c>
    </row>
    <row r="131" spans="2:25" ht="13.5">
      <c r="B131" s="3">
        <v>2215</v>
      </c>
      <c r="C131" s="66" t="s">
        <v>583</v>
      </c>
      <c r="E131" s="34">
        <v>11</v>
      </c>
      <c r="F131" s="28">
        <v>71</v>
      </c>
      <c r="G131" s="28">
        <v>22301</v>
      </c>
      <c r="H131" s="28">
        <v>23258</v>
      </c>
      <c r="I131" s="28">
        <v>72726</v>
      </c>
      <c r="J131" s="28">
        <v>46683</v>
      </c>
      <c r="K131" s="12"/>
      <c r="L131" s="136"/>
      <c r="M131" s="13"/>
      <c r="N131" s="14"/>
      <c r="O131" s="13"/>
      <c r="U131" s="64"/>
      <c r="Y131" s="45"/>
    </row>
    <row r="132" spans="5:30" ht="13.5">
      <c r="E132" s="45"/>
      <c r="K132" s="12"/>
      <c r="L132" s="22">
        <v>246</v>
      </c>
      <c r="M132" s="23" t="s">
        <v>226</v>
      </c>
      <c r="N132" s="14"/>
      <c r="O132" s="25">
        <v>16</v>
      </c>
      <c r="P132" s="20">
        <v>103</v>
      </c>
      <c r="Q132" s="20">
        <v>20719</v>
      </c>
      <c r="R132" s="20">
        <v>44360</v>
      </c>
      <c r="S132" s="20">
        <v>83594</v>
      </c>
      <c r="T132" s="20">
        <v>37457</v>
      </c>
      <c r="U132" s="12"/>
      <c r="V132" s="22">
        <v>257</v>
      </c>
      <c r="W132" s="65" t="s">
        <v>223</v>
      </c>
      <c r="X132" s="14"/>
      <c r="Y132" s="20">
        <f>SUM(Y133:Y136)</f>
        <v>23</v>
      </c>
      <c r="Z132" s="20">
        <v>599</v>
      </c>
      <c r="AA132" s="20">
        <v>238694</v>
      </c>
      <c r="AB132" s="20">
        <v>484505</v>
      </c>
      <c r="AC132" s="20">
        <v>1192779</v>
      </c>
      <c r="AD132" s="20">
        <v>635735</v>
      </c>
    </row>
    <row r="133" spans="2:30" ht="13.5">
      <c r="B133" s="29">
        <v>222</v>
      </c>
      <c r="C133" s="55" t="s">
        <v>584</v>
      </c>
      <c r="E133" s="19">
        <f>SUM(E134:E137)</f>
        <v>91</v>
      </c>
      <c r="F133" s="20">
        <v>2139</v>
      </c>
      <c r="G133" s="20">
        <v>1071240</v>
      </c>
      <c r="H133" s="20">
        <v>4800373</v>
      </c>
      <c r="I133" s="20">
        <v>8312188</v>
      </c>
      <c r="J133" s="28">
        <v>2638706</v>
      </c>
      <c r="K133" s="12"/>
      <c r="L133" s="26">
        <v>2461</v>
      </c>
      <c r="M133" s="27" t="s">
        <v>226</v>
      </c>
      <c r="N133" s="14"/>
      <c r="O133" s="31">
        <v>16</v>
      </c>
      <c r="P133" s="28">
        <v>103</v>
      </c>
      <c r="Q133" s="28">
        <v>20719</v>
      </c>
      <c r="R133" s="28">
        <v>44360</v>
      </c>
      <c r="S133" s="28">
        <v>83594</v>
      </c>
      <c r="T133" s="28">
        <v>37457</v>
      </c>
      <c r="U133" s="12"/>
      <c r="V133" s="26">
        <v>2571</v>
      </c>
      <c r="W133" s="61" t="s">
        <v>225</v>
      </c>
      <c r="X133" s="14"/>
      <c r="Y133" s="28">
        <v>6</v>
      </c>
      <c r="Z133" s="28">
        <v>138</v>
      </c>
      <c r="AA133" s="28">
        <v>67413</v>
      </c>
      <c r="AB133" s="28">
        <v>248110</v>
      </c>
      <c r="AC133" s="28">
        <v>658222</v>
      </c>
      <c r="AD133" s="28">
        <v>351263</v>
      </c>
    </row>
    <row r="134" spans="2:30" ht="13.5">
      <c r="B134" s="3">
        <v>2221</v>
      </c>
      <c r="C134" s="33" t="s">
        <v>222</v>
      </c>
      <c r="E134" s="34">
        <v>29</v>
      </c>
      <c r="F134" s="28">
        <v>1605</v>
      </c>
      <c r="G134" s="28">
        <v>908126</v>
      </c>
      <c r="H134" s="28">
        <v>4057684</v>
      </c>
      <c r="I134" s="28">
        <v>7069909</v>
      </c>
      <c r="J134" s="28">
        <v>2207704</v>
      </c>
      <c r="K134" s="12"/>
      <c r="L134" s="136"/>
      <c r="M134" s="13"/>
      <c r="N134" s="14"/>
      <c r="O134" s="13"/>
      <c r="U134" s="12"/>
      <c r="V134" s="26">
        <v>2572</v>
      </c>
      <c r="W134" s="61" t="s">
        <v>227</v>
      </c>
      <c r="X134" s="24"/>
      <c r="Y134" s="28">
        <v>13</v>
      </c>
      <c r="Z134" s="28">
        <v>447</v>
      </c>
      <c r="AA134" s="28">
        <v>165974</v>
      </c>
      <c r="AB134" s="28">
        <v>221293</v>
      </c>
      <c r="AC134" s="28">
        <v>499154</v>
      </c>
      <c r="AD134" s="28">
        <v>264498</v>
      </c>
    </row>
    <row r="135" spans="2:30" ht="13.5">
      <c r="B135" s="3">
        <v>2222</v>
      </c>
      <c r="C135" s="33" t="s">
        <v>224</v>
      </c>
      <c r="D135" s="42"/>
      <c r="E135" s="34">
        <v>7</v>
      </c>
      <c r="F135" s="28" t="s">
        <v>436</v>
      </c>
      <c r="G135" s="28">
        <v>37117</v>
      </c>
      <c r="H135" s="28" t="s">
        <v>436</v>
      </c>
      <c r="I135" s="28" t="s">
        <v>436</v>
      </c>
      <c r="J135" s="28" t="s">
        <v>436</v>
      </c>
      <c r="K135" s="12"/>
      <c r="L135" s="22">
        <v>247</v>
      </c>
      <c r="M135" s="23" t="s">
        <v>232</v>
      </c>
      <c r="N135" s="14"/>
      <c r="O135" s="25">
        <f aca="true" t="shared" si="20" ref="O135:T135">SUM(O136:O137)</f>
        <v>30</v>
      </c>
      <c r="P135" s="20">
        <f t="shared" si="20"/>
        <v>235</v>
      </c>
      <c r="Q135" s="20">
        <f t="shared" si="20"/>
        <v>63204</v>
      </c>
      <c r="R135" s="20">
        <f t="shared" si="20"/>
        <v>98490</v>
      </c>
      <c r="S135" s="20">
        <f t="shared" si="20"/>
        <v>208892</v>
      </c>
      <c r="T135" s="20">
        <f t="shared" si="20"/>
        <v>104867</v>
      </c>
      <c r="U135" s="12"/>
      <c r="V135" s="26">
        <v>2573</v>
      </c>
      <c r="W135" s="61" t="s">
        <v>228</v>
      </c>
      <c r="X135" s="14"/>
      <c r="Y135" s="28">
        <v>1</v>
      </c>
      <c r="Z135" s="28" t="s">
        <v>436</v>
      </c>
      <c r="AA135" s="31" t="s">
        <v>229</v>
      </c>
      <c r="AB135" s="28" t="s">
        <v>436</v>
      </c>
      <c r="AC135" s="28" t="s">
        <v>436</v>
      </c>
      <c r="AD135" s="28" t="s">
        <v>436</v>
      </c>
    </row>
    <row r="136" spans="2:30" ht="13.5">
      <c r="B136" s="3">
        <v>2224</v>
      </c>
      <c r="C136" s="33" t="s">
        <v>503</v>
      </c>
      <c r="E136" s="34">
        <v>1</v>
      </c>
      <c r="F136" s="28" t="s">
        <v>436</v>
      </c>
      <c r="G136" s="28" t="s">
        <v>493</v>
      </c>
      <c r="H136" s="28" t="s">
        <v>436</v>
      </c>
      <c r="I136" s="28" t="s">
        <v>436</v>
      </c>
      <c r="J136" s="28" t="s">
        <v>436</v>
      </c>
      <c r="K136" s="12"/>
      <c r="L136" s="26">
        <v>2471</v>
      </c>
      <c r="M136" s="36" t="s">
        <v>233</v>
      </c>
      <c r="N136" s="14"/>
      <c r="O136" s="31">
        <v>13</v>
      </c>
      <c r="P136" s="28">
        <v>93</v>
      </c>
      <c r="Q136" s="28">
        <v>25041</v>
      </c>
      <c r="R136" s="28">
        <v>35406</v>
      </c>
      <c r="S136" s="28">
        <v>73917</v>
      </c>
      <c r="T136" s="28">
        <v>37405</v>
      </c>
      <c r="U136" s="12"/>
      <c r="V136" s="26">
        <v>2579</v>
      </c>
      <c r="W136" s="61" t="s">
        <v>230</v>
      </c>
      <c r="X136" s="14"/>
      <c r="Y136" s="28">
        <v>3</v>
      </c>
      <c r="Z136" s="28" t="s">
        <v>436</v>
      </c>
      <c r="AA136" s="31">
        <v>5307</v>
      </c>
      <c r="AB136" s="28" t="s">
        <v>436</v>
      </c>
      <c r="AC136" s="28" t="s">
        <v>436</v>
      </c>
      <c r="AD136" s="28" t="s">
        <v>436</v>
      </c>
    </row>
    <row r="137" spans="2:25" ht="13.5">
      <c r="B137" s="3">
        <v>2225</v>
      </c>
      <c r="C137" s="38" t="s">
        <v>585</v>
      </c>
      <c r="E137" s="34">
        <v>54</v>
      </c>
      <c r="F137" s="28">
        <v>421</v>
      </c>
      <c r="G137" s="28">
        <v>125997</v>
      </c>
      <c r="H137" s="28">
        <v>571220</v>
      </c>
      <c r="I137" s="28">
        <v>987700</v>
      </c>
      <c r="J137" s="28">
        <v>364919</v>
      </c>
      <c r="K137" s="64"/>
      <c r="L137" s="26">
        <v>2472</v>
      </c>
      <c r="M137" s="27" t="s">
        <v>236</v>
      </c>
      <c r="N137" s="24"/>
      <c r="O137" s="31">
        <v>17</v>
      </c>
      <c r="P137" s="28">
        <v>142</v>
      </c>
      <c r="Q137" s="28">
        <v>38163</v>
      </c>
      <c r="R137" s="28">
        <v>63084</v>
      </c>
      <c r="S137" s="28">
        <v>134975</v>
      </c>
      <c r="T137" s="28">
        <v>67462</v>
      </c>
      <c r="U137" s="12"/>
      <c r="Y137" s="45"/>
    </row>
    <row r="138" spans="5:30" ht="13.5">
      <c r="E138" s="45"/>
      <c r="K138" s="12"/>
      <c r="L138" s="136"/>
      <c r="M138" s="13"/>
      <c r="N138" s="14"/>
      <c r="O138" s="13"/>
      <c r="U138" s="12"/>
      <c r="V138" s="22">
        <v>258</v>
      </c>
      <c r="W138" s="65" t="s">
        <v>234</v>
      </c>
      <c r="X138" s="14"/>
      <c r="Y138" s="20">
        <f aca="true" t="shared" si="21" ref="Y138:AD138">SUM(Y139:Y142)</f>
        <v>346</v>
      </c>
      <c r="Z138" s="20">
        <f t="shared" si="21"/>
        <v>4872</v>
      </c>
      <c r="AA138" s="20">
        <f t="shared" si="21"/>
        <v>2300090</v>
      </c>
      <c r="AB138" s="20">
        <f t="shared" si="21"/>
        <v>7467325</v>
      </c>
      <c r="AC138" s="20">
        <f t="shared" si="21"/>
        <v>14780769</v>
      </c>
      <c r="AD138" s="20">
        <f t="shared" si="21"/>
        <v>6525995</v>
      </c>
    </row>
    <row r="139" spans="2:30" ht="13.5">
      <c r="B139" s="29">
        <v>223</v>
      </c>
      <c r="C139" s="30" t="s">
        <v>231</v>
      </c>
      <c r="E139" s="19">
        <f aca="true" t="shared" si="22" ref="E139:J139">SUM(E140:E141)</f>
        <v>280</v>
      </c>
      <c r="F139" s="25">
        <f t="shared" si="22"/>
        <v>4370</v>
      </c>
      <c r="G139" s="25">
        <f t="shared" si="22"/>
        <v>1427282</v>
      </c>
      <c r="H139" s="25">
        <f t="shared" si="22"/>
        <v>5174763</v>
      </c>
      <c r="I139" s="25">
        <f t="shared" si="22"/>
        <v>9553689</v>
      </c>
      <c r="J139" s="28">
        <f t="shared" si="22"/>
        <v>3875083</v>
      </c>
      <c r="K139" s="12"/>
      <c r="L139" s="22">
        <v>248</v>
      </c>
      <c r="M139" s="23" t="s">
        <v>239</v>
      </c>
      <c r="N139" s="14"/>
      <c r="O139" s="25">
        <v>3</v>
      </c>
      <c r="P139" s="20">
        <v>7</v>
      </c>
      <c r="Q139" s="20">
        <v>716</v>
      </c>
      <c r="R139" s="20">
        <v>1361</v>
      </c>
      <c r="S139" s="20">
        <v>3798</v>
      </c>
      <c r="T139" s="20">
        <v>2434</v>
      </c>
      <c r="U139" s="12"/>
      <c r="V139" s="26">
        <v>2581</v>
      </c>
      <c r="W139" s="61" t="s">
        <v>237</v>
      </c>
      <c r="X139" s="14"/>
      <c r="Y139" s="28">
        <v>48</v>
      </c>
      <c r="Z139" s="28">
        <v>602</v>
      </c>
      <c r="AA139" s="28">
        <v>261006</v>
      </c>
      <c r="AB139" s="28">
        <v>631768</v>
      </c>
      <c r="AC139" s="28">
        <v>1745434</v>
      </c>
      <c r="AD139" s="28">
        <v>1030160</v>
      </c>
    </row>
    <row r="140" spans="2:30" ht="13.5">
      <c r="B140" s="3">
        <v>2231</v>
      </c>
      <c r="C140" s="53" t="s">
        <v>504</v>
      </c>
      <c r="E140" s="34">
        <v>243</v>
      </c>
      <c r="F140" s="28">
        <v>4037</v>
      </c>
      <c r="G140" s="28">
        <v>1349470</v>
      </c>
      <c r="H140" s="28">
        <v>4857138</v>
      </c>
      <c r="I140" s="28">
        <v>9086377</v>
      </c>
      <c r="J140" s="28">
        <v>3742545</v>
      </c>
      <c r="K140" s="12"/>
      <c r="L140" s="26">
        <v>2481</v>
      </c>
      <c r="M140" s="27" t="s">
        <v>239</v>
      </c>
      <c r="N140" s="14"/>
      <c r="O140" s="31">
        <v>3</v>
      </c>
      <c r="P140" s="28">
        <v>7</v>
      </c>
      <c r="Q140" s="28">
        <v>716</v>
      </c>
      <c r="R140" s="28">
        <v>1361</v>
      </c>
      <c r="S140" s="28">
        <v>3798</v>
      </c>
      <c r="T140" s="28">
        <v>2434</v>
      </c>
      <c r="U140" s="12"/>
      <c r="V140" s="26">
        <v>2583</v>
      </c>
      <c r="W140" s="61" t="s">
        <v>240</v>
      </c>
      <c r="X140" s="14"/>
      <c r="Y140" s="28">
        <v>208</v>
      </c>
      <c r="Z140" s="28">
        <v>3681</v>
      </c>
      <c r="AA140" s="28">
        <v>1819646</v>
      </c>
      <c r="AB140" s="28">
        <v>6220652</v>
      </c>
      <c r="AC140" s="28">
        <v>11837058</v>
      </c>
      <c r="AD140" s="28">
        <v>4966682</v>
      </c>
    </row>
    <row r="141" spans="2:30" ht="13.5">
      <c r="B141" s="3">
        <v>2232</v>
      </c>
      <c r="C141" s="33" t="s">
        <v>235</v>
      </c>
      <c r="D141" s="42"/>
      <c r="E141" s="34">
        <v>37</v>
      </c>
      <c r="F141" s="28">
        <v>333</v>
      </c>
      <c r="G141" s="28">
        <v>77812</v>
      </c>
      <c r="H141" s="28">
        <v>317625</v>
      </c>
      <c r="I141" s="28">
        <v>467312</v>
      </c>
      <c r="J141" s="28">
        <v>132538</v>
      </c>
      <c r="K141" s="12"/>
      <c r="L141" s="136"/>
      <c r="M141" s="13"/>
      <c r="N141" s="14"/>
      <c r="O141" s="13"/>
      <c r="U141" s="12"/>
      <c r="V141" s="26">
        <v>2584</v>
      </c>
      <c r="W141" s="61" t="s">
        <v>241</v>
      </c>
      <c r="X141" s="14"/>
      <c r="Y141" s="28">
        <v>8</v>
      </c>
      <c r="Z141" s="28">
        <v>99</v>
      </c>
      <c r="AA141" s="28">
        <v>42098</v>
      </c>
      <c r="AB141" s="28">
        <v>71855</v>
      </c>
      <c r="AC141" s="28">
        <v>177459</v>
      </c>
      <c r="AD141" s="28">
        <v>100823</v>
      </c>
    </row>
    <row r="142" spans="5:30" ht="13.5">
      <c r="E142" s="45"/>
      <c r="K142" s="12"/>
      <c r="L142" s="22">
        <v>249</v>
      </c>
      <c r="M142" s="23" t="s">
        <v>244</v>
      </c>
      <c r="N142" s="14"/>
      <c r="O142" s="25">
        <v>6</v>
      </c>
      <c r="P142" s="20">
        <v>42</v>
      </c>
      <c r="Q142" s="20">
        <v>10928</v>
      </c>
      <c r="R142" s="20">
        <v>50530</v>
      </c>
      <c r="S142" s="20">
        <v>70638</v>
      </c>
      <c r="T142" s="20">
        <v>19447</v>
      </c>
      <c r="U142" s="12"/>
      <c r="V142" s="26">
        <v>2585</v>
      </c>
      <c r="W142" s="61" t="s">
        <v>243</v>
      </c>
      <c r="X142" s="14"/>
      <c r="Y142" s="28">
        <v>82</v>
      </c>
      <c r="Z142" s="28">
        <v>490</v>
      </c>
      <c r="AA142" s="28">
        <v>177340</v>
      </c>
      <c r="AB142" s="28">
        <v>543050</v>
      </c>
      <c r="AC142" s="28">
        <v>1020818</v>
      </c>
      <c r="AD142" s="28">
        <v>428330</v>
      </c>
    </row>
    <row r="143" spans="2:25" ht="13.5">
      <c r="B143" s="29">
        <v>224</v>
      </c>
      <c r="C143" s="55" t="s">
        <v>238</v>
      </c>
      <c r="E143" s="19">
        <f>SUM(E144:E148)</f>
        <v>85</v>
      </c>
      <c r="F143" s="25">
        <v>1388</v>
      </c>
      <c r="G143" s="25">
        <v>503807</v>
      </c>
      <c r="H143" s="25">
        <v>1829947</v>
      </c>
      <c r="I143" s="25">
        <v>3192501</v>
      </c>
      <c r="J143" s="28">
        <v>1147490</v>
      </c>
      <c r="K143" s="12"/>
      <c r="L143" s="26">
        <v>2499</v>
      </c>
      <c r="M143" s="36" t="s">
        <v>246</v>
      </c>
      <c r="N143" s="14"/>
      <c r="O143" s="31">
        <v>6</v>
      </c>
      <c r="P143" s="28">
        <v>42</v>
      </c>
      <c r="Q143" s="28">
        <v>10928</v>
      </c>
      <c r="R143" s="28">
        <v>50530</v>
      </c>
      <c r="S143" s="28">
        <v>70638</v>
      </c>
      <c r="T143" s="28">
        <v>19447</v>
      </c>
      <c r="U143" s="12"/>
      <c r="Y143" s="45"/>
    </row>
    <row r="144" spans="2:30" ht="13.5">
      <c r="B144" s="3">
        <v>2241</v>
      </c>
      <c r="C144" s="38" t="s">
        <v>586</v>
      </c>
      <c r="E144" s="34">
        <v>25</v>
      </c>
      <c r="F144" s="28">
        <v>800</v>
      </c>
      <c r="G144" s="28">
        <v>311109</v>
      </c>
      <c r="H144" s="28">
        <v>1315223</v>
      </c>
      <c r="I144" s="28">
        <v>2265065</v>
      </c>
      <c r="J144" s="28">
        <v>756439</v>
      </c>
      <c r="K144" s="12"/>
      <c r="L144" s="136"/>
      <c r="M144" s="13"/>
      <c r="N144" s="14"/>
      <c r="O144" s="13"/>
      <c r="U144" s="12"/>
      <c r="V144" s="22">
        <v>259</v>
      </c>
      <c r="W144" s="65" t="s">
        <v>247</v>
      </c>
      <c r="X144" s="14"/>
      <c r="Y144" s="20">
        <f>SUM(Y145:Y149)</f>
        <v>263</v>
      </c>
      <c r="Z144" s="20">
        <v>2179</v>
      </c>
      <c r="AA144" s="20">
        <v>840307</v>
      </c>
      <c r="AB144" s="20">
        <v>2138764</v>
      </c>
      <c r="AC144" s="20">
        <v>4198639</v>
      </c>
      <c r="AD144" s="20">
        <v>1794968</v>
      </c>
    </row>
    <row r="145" spans="2:30" ht="13.5">
      <c r="B145" s="3">
        <v>2242</v>
      </c>
      <c r="C145" s="38" t="s">
        <v>242</v>
      </c>
      <c r="D145" s="42"/>
      <c r="E145" s="34">
        <v>2</v>
      </c>
      <c r="F145" s="28" t="s">
        <v>439</v>
      </c>
      <c r="G145" s="28" t="s">
        <v>439</v>
      </c>
      <c r="H145" s="28" t="s">
        <v>439</v>
      </c>
      <c r="I145" s="28" t="s">
        <v>439</v>
      </c>
      <c r="J145" s="28" t="s">
        <v>439</v>
      </c>
      <c r="K145" s="12"/>
      <c r="L145" s="22">
        <v>251</v>
      </c>
      <c r="M145" s="23" t="s">
        <v>249</v>
      </c>
      <c r="N145" s="14"/>
      <c r="O145" s="25">
        <f>SUM(O146:O152)</f>
        <v>45</v>
      </c>
      <c r="P145" s="20">
        <v>1969</v>
      </c>
      <c r="Q145" s="20">
        <v>958002</v>
      </c>
      <c r="R145" s="20">
        <v>1879225</v>
      </c>
      <c r="S145" s="20">
        <v>4267883</v>
      </c>
      <c r="T145" s="20">
        <v>1988508</v>
      </c>
      <c r="U145" s="12"/>
      <c r="V145" s="26">
        <v>2595</v>
      </c>
      <c r="W145" s="61" t="s">
        <v>250</v>
      </c>
      <c r="X145" s="14"/>
      <c r="Y145" s="28">
        <v>2</v>
      </c>
      <c r="Z145" s="28" t="s">
        <v>447</v>
      </c>
      <c r="AA145" s="28" t="s">
        <v>436</v>
      </c>
      <c r="AB145" s="28" t="s">
        <v>436</v>
      </c>
      <c r="AC145" s="28" t="s">
        <v>436</v>
      </c>
      <c r="AD145" s="28" t="s">
        <v>436</v>
      </c>
    </row>
    <row r="146" spans="2:30" ht="13.5">
      <c r="B146" s="3">
        <v>2243</v>
      </c>
      <c r="C146" s="38" t="s">
        <v>587</v>
      </c>
      <c r="E146" s="34">
        <v>6</v>
      </c>
      <c r="F146" s="28" t="s">
        <v>439</v>
      </c>
      <c r="G146" s="28" t="s">
        <v>439</v>
      </c>
      <c r="H146" s="28" t="s">
        <v>439</v>
      </c>
      <c r="I146" s="28" t="s">
        <v>439</v>
      </c>
      <c r="J146" s="28" t="s">
        <v>439</v>
      </c>
      <c r="K146" s="12"/>
      <c r="L146" s="26">
        <v>2512</v>
      </c>
      <c r="M146" s="27" t="s">
        <v>251</v>
      </c>
      <c r="N146" s="14"/>
      <c r="O146" s="31">
        <v>9</v>
      </c>
      <c r="P146" s="28">
        <v>215</v>
      </c>
      <c r="Q146" s="28">
        <v>87976</v>
      </c>
      <c r="R146" s="28">
        <v>149435</v>
      </c>
      <c r="S146" s="28">
        <v>338179</v>
      </c>
      <c r="T146" s="28">
        <v>177176</v>
      </c>
      <c r="U146" s="12"/>
      <c r="V146" s="26">
        <v>2596</v>
      </c>
      <c r="W146" s="61" t="s">
        <v>252</v>
      </c>
      <c r="X146" s="14"/>
      <c r="Y146" s="28">
        <v>79</v>
      </c>
      <c r="Z146" s="28">
        <v>419</v>
      </c>
      <c r="AA146" s="28">
        <v>143286</v>
      </c>
      <c r="AB146" s="28">
        <v>119930</v>
      </c>
      <c r="AC146" s="28">
        <v>389424</v>
      </c>
      <c r="AD146" s="28">
        <v>251178</v>
      </c>
    </row>
    <row r="147" spans="2:30" ht="13.5">
      <c r="B147" s="3">
        <v>2244</v>
      </c>
      <c r="C147" s="38" t="s">
        <v>245</v>
      </c>
      <c r="E147" s="34">
        <v>41</v>
      </c>
      <c r="F147" s="28">
        <v>407</v>
      </c>
      <c r="G147" s="28">
        <v>145401</v>
      </c>
      <c r="H147" s="28">
        <v>360003</v>
      </c>
      <c r="I147" s="28">
        <v>673890</v>
      </c>
      <c r="J147" s="28">
        <v>297606</v>
      </c>
      <c r="K147" s="12"/>
      <c r="L147" s="26">
        <v>2513</v>
      </c>
      <c r="M147" s="27" t="s">
        <v>254</v>
      </c>
      <c r="N147" s="24"/>
      <c r="O147" s="31">
        <v>1</v>
      </c>
      <c r="P147" s="28" t="s">
        <v>436</v>
      </c>
      <c r="Q147" s="28" t="s">
        <v>436</v>
      </c>
      <c r="R147" s="28" t="s">
        <v>436</v>
      </c>
      <c r="S147" s="28" t="s">
        <v>436</v>
      </c>
      <c r="T147" s="28" t="s">
        <v>436</v>
      </c>
      <c r="U147" s="12"/>
      <c r="V147" s="26">
        <v>2597</v>
      </c>
      <c r="W147" s="61" t="s">
        <v>255</v>
      </c>
      <c r="X147" s="14"/>
      <c r="Y147" s="28">
        <v>21</v>
      </c>
      <c r="Z147" s="28" t="s">
        <v>447</v>
      </c>
      <c r="AA147" s="28" t="s">
        <v>436</v>
      </c>
      <c r="AB147" s="28" t="s">
        <v>436</v>
      </c>
      <c r="AC147" s="28" t="s">
        <v>436</v>
      </c>
      <c r="AD147" s="28" t="s">
        <v>436</v>
      </c>
    </row>
    <row r="148" spans="2:30" ht="13.5">
      <c r="B148" s="3">
        <v>2245</v>
      </c>
      <c r="C148" s="38" t="s">
        <v>248</v>
      </c>
      <c r="E148" s="34">
        <v>11</v>
      </c>
      <c r="F148" s="28">
        <v>152</v>
      </c>
      <c r="G148" s="28">
        <v>43832</v>
      </c>
      <c r="H148" s="28">
        <v>149681</v>
      </c>
      <c r="I148" s="28">
        <v>240765</v>
      </c>
      <c r="J148" s="28">
        <v>85719</v>
      </c>
      <c r="K148" s="12"/>
      <c r="L148" s="26">
        <v>2514</v>
      </c>
      <c r="M148" s="27" t="s">
        <v>257</v>
      </c>
      <c r="N148" s="14"/>
      <c r="O148" s="31">
        <v>1</v>
      </c>
      <c r="P148" s="28" t="s">
        <v>436</v>
      </c>
      <c r="Q148" s="28" t="s">
        <v>451</v>
      </c>
      <c r="R148" s="28" t="s">
        <v>436</v>
      </c>
      <c r="S148" s="28" t="s">
        <v>436</v>
      </c>
      <c r="T148" s="28" t="s">
        <v>436</v>
      </c>
      <c r="U148" s="12"/>
      <c r="V148" s="26">
        <v>2598</v>
      </c>
      <c r="W148" s="61" t="s">
        <v>258</v>
      </c>
      <c r="X148" s="14"/>
      <c r="Y148" s="28">
        <v>54</v>
      </c>
      <c r="Z148" s="28">
        <v>229</v>
      </c>
      <c r="AA148" s="28">
        <v>54180</v>
      </c>
      <c r="AB148" s="28">
        <v>57887</v>
      </c>
      <c r="AC148" s="28">
        <v>151162</v>
      </c>
      <c r="AD148" s="28">
        <v>91510</v>
      </c>
    </row>
    <row r="149" spans="5:30" ht="13.5">
      <c r="E149" s="45"/>
      <c r="K149" s="12"/>
      <c r="L149" s="26">
        <v>2515</v>
      </c>
      <c r="M149" s="36" t="s">
        <v>506</v>
      </c>
      <c r="N149" s="14"/>
      <c r="O149" s="31">
        <v>1</v>
      </c>
      <c r="P149" s="28" t="s">
        <v>436</v>
      </c>
      <c r="Q149" s="28" t="s">
        <v>451</v>
      </c>
      <c r="R149" s="28" t="s">
        <v>436</v>
      </c>
      <c r="S149" s="28" t="s">
        <v>436</v>
      </c>
      <c r="T149" s="28" t="s">
        <v>436</v>
      </c>
      <c r="U149" s="12"/>
      <c r="V149" s="26">
        <v>2599</v>
      </c>
      <c r="W149" s="67" t="s">
        <v>260</v>
      </c>
      <c r="X149" s="14"/>
      <c r="Y149" s="28">
        <v>107</v>
      </c>
      <c r="Z149" s="28">
        <v>1041</v>
      </c>
      <c r="AA149" s="28">
        <v>419552</v>
      </c>
      <c r="AB149" s="28">
        <v>975003</v>
      </c>
      <c r="AC149" s="28">
        <v>1752072</v>
      </c>
      <c r="AD149" s="28">
        <v>695578</v>
      </c>
    </row>
    <row r="150" spans="2:25" ht="13.5">
      <c r="B150" s="29">
        <v>225</v>
      </c>
      <c r="C150" s="30" t="s">
        <v>588</v>
      </c>
      <c r="E150" s="19">
        <f aca="true" t="shared" si="23" ref="E150:J150">SUM(E151:E152)</f>
        <v>68</v>
      </c>
      <c r="F150" s="20">
        <f t="shared" si="23"/>
        <v>700</v>
      </c>
      <c r="G150" s="20">
        <f t="shared" si="23"/>
        <v>258334</v>
      </c>
      <c r="H150" s="20">
        <f t="shared" si="23"/>
        <v>695711</v>
      </c>
      <c r="I150" s="20">
        <f t="shared" si="23"/>
        <v>1325973</v>
      </c>
      <c r="J150" s="28">
        <f t="shared" si="23"/>
        <v>577687</v>
      </c>
      <c r="K150" s="12"/>
      <c r="L150" s="26">
        <v>2516</v>
      </c>
      <c r="M150" s="36" t="s">
        <v>259</v>
      </c>
      <c r="N150" s="14"/>
      <c r="O150" s="31">
        <v>6</v>
      </c>
      <c r="P150" s="28">
        <v>93</v>
      </c>
      <c r="Q150" s="28">
        <v>40762</v>
      </c>
      <c r="R150" s="28">
        <v>80487</v>
      </c>
      <c r="S150" s="28">
        <v>139115</v>
      </c>
      <c r="T150" s="28">
        <v>55531</v>
      </c>
      <c r="U150" s="12"/>
      <c r="Y150" s="45"/>
    </row>
    <row r="151" spans="2:30" ht="13.5">
      <c r="B151" s="3">
        <v>2251</v>
      </c>
      <c r="C151" s="33" t="s">
        <v>253</v>
      </c>
      <c r="E151" s="34">
        <v>58</v>
      </c>
      <c r="F151" s="28">
        <v>606</v>
      </c>
      <c r="G151" s="28">
        <v>235451</v>
      </c>
      <c r="H151" s="28">
        <v>644608</v>
      </c>
      <c r="I151" s="28">
        <v>1206475</v>
      </c>
      <c r="J151" s="28">
        <v>511591</v>
      </c>
      <c r="K151" s="12"/>
      <c r="L151" s="26">
        <v>2517</v>
      </c>
      <c r="M151" s="27" t="s">
        <v>262</v>
      </c>
      <c r="N151" s="14"/>
      <c r="O151" s="31">
        <v>21</v>
      </c>
      <c r="P151" s="28">
        <v>986</v>
      </c>
      <c r="Q151" s="28">
        <v>425429</v>
      </c>
      <c r="R151" s="28">
        <v>1191521</v>
      </c>
      <c r="S151" s="28">
        <v>2326668</v>
      </c>
      <c r="T151" s="28">
        <v>912447</v>
      </c>
      <c r="U151" s="12"/>
      <c r="V151" s="22">
        <v>261</v>
      </c>
      <c r="W151" s="65" t="s">
        <v>469</v>
      </c>
      <c r="X151" s="14"/>
      <c r="Y151" s="20">
        <v>6</v>
      </c>
      <c r="Z151" s="20" t="str">
        <f>+Z152</f>
        <v>X</v>
      </c>
      <c r="AA151" s="20" t="str">
        <f>+AA152</f>
        <v>X</v>
      </c>
      <c r="AB151" s="20" t="str">
        <f>+AB152</f>
        <v>X</v>
      </c>
      <c r="AC151" s="20" t="str">
        <f>+AC152</f>
        <v>X</v>
      </c>
      <c r="AD151" s="20" t="str">
        <f>+AD152</f>
        <v>X</v>
      </c>
    </row>
    <row r="152" spans="2:30" ht="13.5">
      <c r="B152" s="3">
        <v>2252</v>
      </c>
      <c r="C152" s="33" t="s">
        <v>256</v>
      </c>
      <c r="D152" s="42"/>
      <c r="E152" s="34">
        <v>10</v>
      </c>
      <c r="F152" s="28">
        <v>94</v>
      </c>
      <c r="G152" s="28">
        <v>22883</v>
      </c>
      <c r="H152" s="28">
        <v>51103</v>
      </c>
      <c r="I152" s="28">
        <v>119498</v>
      </c>
      <c r="J152" s="28">
        <v>66096</v>
      </c>
      <c r="K152" s="12"/>
      <c r="L152" s="26">
        <v>2519</v>
      </c>
      <c r="M152" s="27" t="s">
        <v>264</v>
      </c>
      <c r="N152" s="14"/>
      <c r="O152" s="31">
        <v>6</v>
      </c>
      <c r="P152" s="28">
        <v>119</v>
      </c>
      <c r="Q152" s="28">
        <v>57550</v>
      </c>
      <c r="R152" s="28">
        <v>67132</v>
      </c>
      <c r="S152" s="28">
        <v>162591</v>
      </c>
      <c r="T152" s="28">
        <v>85810</v>
      </c>
      <c r="U152" s="12"/>
      <c r="V152" s="22">
        <v>2611</v>
      </c>
      <c r="W152" s="65" t="s">
        <v>469</v>
      </c>
      <c r="X152" s="14"/>
      <c r="Y152" s="28">
        <v>6</v>
      </c>
      <c r="Z152" s="28" t="s">
        <v>436</v>
      </c>
      <c r="AA152" s="28" t="s">
        <v>436</v>
      </c>
      <c r="AB152" s="28" t="s">
        <v>436</v>
      </c>
      <c r="AC152" s="28" t="s">
        <v>436</v>
      </c>
      <c r="AD152" s="28" t="s">
        <v>436</v>
      </c>
    </row>
    <row r="153" spans="5:25" ht="13.5" customHeight="1">
      <c r="E153" s="45"/>
      <c r="K153" s="12"/>
      <c r="N153" s="14"/>
      <c r="O153" s="45"/>
      <c r="U153" s="12"/>
      <c r="Y153" s="45"/>
    </row>
    <row r="154" spans="2:30" ht="13.5">
      <c r="B154" s="29">
        <v>229</v>
      </c>
      <c r="C154" s="68" t="s">
        <v>261</v>
      </c>
      <c r="E154" s="19">
        <f>SUM(E155:E158)</f>
        <v>328</v>
      </c>
      <c r="F154" s="25">
        <f>SUM(F155:F158)</f>
        <v>3517</v>
      </c>
      <c r="G154" s="25">
        <f>SUM(G155:G158)</f>
        <v>1123043</v>
      </c>
      <c r="H154" s="25">
        <f>SUM(H155:H158)</f>
        <v>4046772</v>
      </c>
      <c r="I154" s="25">
        <f>SUM(I155:I158)</f>
        <v>7418484</v>
      </c>
      <c r="J154" s="28">
        <v>2936002</v>
      </c>
      <c r="K154" s="12"/>
      <c r="L154" s="22">
        <v>252</v>
      </c>
      <c r="M154" s="23" t="s">
        <v>267</v>
      </c>
      <c r="N154" s="14"/>
      <c r="O154" s="25">
        <f>SUM(O155:O158)</f>
        <v>248</v>
      </c>
      <c r="P154" s="20">
        <v>5505</v>
      </c>
      <c r="Q154" s="20">
        <v>2305651</v>
      </c>
      <c r="R154" s="20">
        <v>6600188</v>
      </c>
      <c r="S154" s="20">
        <v>13102755</v>
      </c>
      <c r="T154" s="20">
        <v>5703281</v>
      </c>
      <c r="U154" s="12"/>
      <c r="V154" s="22">
        <v>263</v>
      </c>
      <c r="W154" s="65" t="s">
        <v>265</v>
      </c>
      <c r="X154" s="14"/>
      <c r="Y154" s="20">
        <f>SUM(Y155)</f>
        <v>1</v>
      </c>
      <c r="Z154" s="20" t="str">
        <f>+Z155</f>
        <v>X</v>
      </c>
      <c r="AA154" s="20" t="str">
        <f>+AA155</f>
        <v>X</v>
      </c>
      <c r="AB154" s="20" t="str">
        <f>+AB155</f>
        <v>X</v>
      </c>
      <c r="AC154" s="20" t="str">
        <f>+AC155</f>
        <v>X</v>
      </c>
      <c r="AD154" s="20" t="str">
        <f>+AD155</f>
        <v>X</v>
      </c>
    </row>
    <row r="155" spans="2:30" ht="13.5" customHeight="1">
      <c r="B155" s="3">
        <v>2291</v>
      </c>
      <c r="C155" s="53" t="s">
        <v>263</v>
      </c>
      <c r="E155" s="34">
        <v>148</v>
      </c>
      <c r="F155" s="28">
        <v>1017</v>
      </c>
      <c r="G155" s="28">
        <v>256520</v>
      </c>
      <c r="H155" s="28">
        <v>688031</v>
      </c>
      <c r="I155" s="28">
        <v>1401272</v>
      </c>
      <c r="J155" s="28">
        <v>670440</v>
      </c>
      <c r="K155" s="12"/>
      <c r="L155" s="26">
        <v>2521</v>
      </c>
      <c r="M155" s="27" t="s">
        <v>268</v>
      </c>
      <c r="N155" s="14"/>
      <c r="O155" s="31">
        <v>1</v>
      </c>
      <c r="P155" s="28" t="s">
        <v>436</v>
      </c>
      <c r="Q155" s="28" t="s">
        <v>436</v>
      </c>
      <c r="R155" s="28" t="s">
        <v>436</v>
      </c>
      <c r="S155" s="28" t="s">
        <v>436</v>
      </c>
      <c r="T155" s="28" t="s">
        <v>436</v>
      </c>
      <c r="U155" s="12"/>
      <c r="V155" s="26">
        <v>2631</v>
      </c>
      <c r="W155" s="62" t="s">
        <v>508</v>
      </c>
      <c r="X155" s="24"/>
      <c r="Y155" s="28">
        <v>1</v>
      </c>
      <c r="Z155" s="28" t="s">
        <v>436</v>
      </c>
      <c r="AA155" s="28" t="s">
        <v>436</v>
      </c>
      <c r="AB155" s="28" t="s">
        <v>436</v>
      </c>
      <c r="AC155" s="28" t="s">
        <v>436</v>
      </c>
      <c r="AD155" s="28" t="s">
        <v>436</v>
      </c>
    </row>
    <row r="156" spans="2:25" ht="13.5" customHeight="1">
      <c r="B156" s="3">
        <v>2292</v>
      </c>
      <c r="C156" s="33" t="s">
        <v>266</v>
      </c>
      <c r="D156" s="42"/>
      <c r="E156" s="34">
        <v>45</v>
      </c>
      <c r="F156" s="28">
        <v>1260</v>
      </c>
      <c r="G156" s="28">
        <v>489925</v>
      </c>
      <c r="H156" s="28">
        <v>2185777</v>
      </c>
      <c r="I156" s="28">
        <v>3926050</v>
      </c>
      <c r="J156" s="28">
        <v>1442544</v>
      </c>
      <c r="K156" s="12"/>
      <c r="L156" s="26">
        <v>2522</v>
      </c>
      <c r="M156" s="27" t="s">
        <v>269</v>
      </c>
      <c r="N156" s="24"/>
      <c r="O156" s="31">
        <v>105</v>
      </c>
      <c r="P156" s="28">
        <v>2103</v>
      </c>
      <c r="Q156" s="28">
        <v>923927</v>
      </c>
      <c r="R156" s="28">
        <v>3112925</v>
      </c>
      <c r="S156" s="28">
        <v>5202123</v>
      </c>
      <c r="T156" s="28">
        <v>1877467</v>
      </c>
      <c r="U156" s="12"/>
      <c r="Y156" s="45"/>
    </row>
    <row r="157" spans="2:30" ht="13.5" customHeight="1">
      <c r="B157" s="3">
        <v>2293</v>
      </c>
      <c r="C157" s="33" t="s">
        <v>505</v>
      </c>
      <c r="E157" s="34">
        <v>24</v>
      </c>
      <c r="F157" s="28">
        <v>146</v>
      </c>
      <c r="G157" s="28">
        <v>36863</v>
      </c>
      <c r="H157" s="28">
        <v>127211</v>
      </c>
      <c r="I157" s="28">
        <v>204982</v>
      </c>
      <c r="J157" s="28">
        <v>73722</v>
      </c>
      <c r="K157" s="12"/>
      <c r="L157" s="26">
        <v>2523</v>
      </c>
      <c r="M157" s="27" t="s">
        <v>272</v>
      </c>
      <c r="N157" s="14"/>
      <c r="O157" s="31">
        <v>124</v>
      </c>
      <c r="P157" s="28">
        <v>2693</v>
      </c>
      <c r="Q157" s="28">
        <v>1037058</v>
      </c>
      <c r="R157" s="28">
        <v>1996647</v>
      </c>
      <c r="S157" s="28">
        <v>4439844</v>
      </c>
      <c r="T157" s="28">
        <v>2216604</v>
      </c>
      <c r="U157" s="12"/>
      <c r="V157" s="22">
        <v>264</v>
      </c>
      <c r="W157" s="83" t="s">
        <v>509</v>
      </c>
      <c r="X157" s="14"/>
      <c r="Y157" s="20">
        <f>SUM(Y158:Y162)</f>
        <v>10</v>
      </c>
      <c r="Z157" s="20">
        <v>500</v>
      </c>
      <c r="AA157" s="20">
        <v>271447</v>
      </c>
      <c r="AB157" s="20">
        <v>1768005</v>
      </c>
      <c r="AC157" s="20">
        <v>2439178</v>
      </c>
      <c r="AD157" s="20">
        <v>499978</v>
      </c>
    </row>
    <row r="158" spans="2:30" ht="13.5" customHeight="1">
      <c r="B158" s="3">
        <v>2298</v>
      </c>
      <c r="C158" s="38" t="s">
        <v>589</v>
      </c>
      <c r="E158" s="34">
        <v>111</v>
      </c>
      <c r="F158" s="28">
        <v>1094</v>
      </c>
      <c r="G158" s="28">
        <v>339735</v>
      </c>
      <c r="H158" s="28">
        <v>1045753</v>
      </c>
      <c r="I158" s="28">
        <v>1886180</v>
      </c>
      <c r="J158" s="28">
        <v>749296</v>
      </c>
      <c r="K158" s="12"/>
      <c r="L158" s="26">
        <v>2529</v>
      </c>
      <c r="M158" s="27" t="s">
        <v>275</v>
      </c>
      <c r="N158" s="14"/>
      <c r="O158" s="31">
        <v>18</v>
      </c>
      <c r="P158" s="28" t="s">
        <v>436</v>
      </c>
      <c r="Q158" s="28" t="s">
        <v>436</v>
      </c>
      <c r="R158" s="28" t="s">
        <v>436</v>
      </c>
      <c r="S158" s="28" t="s">
        <v>436</v>
      </c>
      <c r="T158" s="28" t="s">
        <v>436</v>
      </c>
      <c r="U158" s="12"/>
      <c r="V158" s="26">
        <v>2643</v>
      </c>
      <c r="W158" s="61" t="s">
        <v>270</v>
      </c>
      <c r="X158" s="24"/>
      <c r="Y158" s="28">
        <v>2</v>
      </c>
      <c r="Z158" s="28" t="s">
        <v>436</v>
      </c>
      <c r="AA158" s="28" t="s">
        <v>436</v>
      </c>
      <c r="AB158" s="28" t="s">
        <v>436</v>
      </c>
      <c r="AC158" s="28" t="s">
        <v>436</v>
      </c>
      <c r="AD158" s="28" t="s">
        <v>436</v>
      </c>
    </row>
    <row r="159" spans="5:30" ht="13.5">
      <c r="E159" s="45"/>
      <c r="K159" s="12"/>
      <c r="N159" s="14"/>
      <c r="O159" s="45"/>
      <c r="U159" s="12"/>
      <c r="V159" s="26">
        <v>2646</v>
      </c>
      <c r="W159" s="61" t="s">
        <v>273</v>
      </c>
      <c r="X159" s="14"/>
      <c r="Y159" s="28">
        <v>3</v>
      </c>
      <c r="Z159" s="28">
        <v>172</v>
      </c>
      <c r="AA159" s="28">
        <v>93552</v>
      </c>
      <c r="AB159" s="28">
        <v>611796</v>
      </c>
      <c r="AC159" s="28">
        <v>681204</v>
      </c>
      <c r="AD159" s="98">
        <v>-7255</v>
      </c>
    </row>
    <row r="160" spans="2:30" ht="13.5">
      <c r="B160" s="29">
        <v>231</v>
      </c>
      <c r="C160" s="30" t="s">
        <v>271</v>
      </c>
      <c r="E160" s="19">
        <f aca="true" t="shared" si="24" ref="E160:J160">SUM(E161:E162)</f>
        <v>6</v>
      </c>
      <c r="F160" s="25">
        <f t="shared" si="24"/>
        <v>327</v>
      </c>
      <c r="G160" s="25">
        <f t="shared" si="24"/>
        <v>123640</v>
      </c>
      <c r="H160" s="25">
        <f t="shared" si="24"/>
        <v>522232</v>
      </c>
      <c r="I160" s="25">
        <f t="shared" si="24"/>
        <v>851349</v>
      </c>
      <c r="J160" s="25">
        <f t="shared" si="24"/>
        <v>276771</v>
      </c>
      <c r="K160" s="12"/>
      <c r="L160" s="22">
        <v>253</v>
      </c>
      <c r="M160" s="23" t="s">
        <v>592</v>
      </c>
      <c r="N160" s="14"/>
      <c r="O160" s="25">
        <f>SUM(O161:O164)</f>
        <v>60</v>
      </c>
      <c r="P160" s="20">
        <v>532</v>
      </c>
      <c r="Q160" s="20">
        <v>184712</v>
      </c>
      <c r="R160" s="20">
        <v>192570</v>
      </c>
      <c r="S160" s="20">
        <v>608967</v>
      </c>
      <c r="T160" s="20">
        <v>390544</v>
      </c>
      <c r="U160" s="12"/>
      <c r="V160" s="26">
        <v>2647</v>
      </c>
      <c r="W160" s="61" t="s">
        <v>276</v>
      </c>
      <c r="X160" s="14"/>
      <c r="Y160" s="28">
        <v>1</v>
      </c>
      <c r="Z160" s="28" t="s">
        <v>436</v>
      </c>
      <c r="AA160" s="28" t="s">
        <v>436</v>
      </c>
      <c r="AB160" s="28" t="s">
        <v>436</v>
      </c>
      <c r="AC160" s="28" t="s">
        <v>436</v>
      </c>
      <c r="AD160" s="28" t="s">
        <v>436</v>
      </c>
    </row>
    <row r="161" spans="2:30" ht="13.5" customHeight="1">
      <c r="B161" s="3">
        <v>2311</v>
      </c>
      <c r="C161" s="33" t="s">
        <v>274</v>
      </c>
      <c r="E161" s="34">
        <v>3</v>
      </c>
      <c r="F161" s="28">
        <v>288</v>
      </c>
      <c r="G161" s="28">
        <v>107210</v>
      </c>
      <c r="H161" s="28">
        <v>426579</v>
      </c>
      <c r="I161" s="28">
        <v>713105</v>
      </c>
      <c r="J161" s="28">
        <v>244914</v>
      </c>
      <c r="K161" s="12"/>
      <c r="L161" s="26">
        <v>2531</v>
      </c>
      <c r="M161" s="27" t="s">
        <v>279</v>
      </c>
      <c r="N161" s="14"/>
      <c r="O161" s="31">
        <v>54</v>
      </c>
      <c r="P161" s="28">
        <v>485</v>
      </c>
      <c r="Q161" s="28">
        <v>171038</v>
      </c>
      <c r="R161" s="28">
        <v>167475</v>
      </c>
      <c r="S161" s="28">
        <v>545958</v>
      </c>
      <c r="T161" s="28">
        <v>357284</v>
      </c>
      <c r="U161" s="12"/>
      <c r="V161" s="26">
        <v>2648</v>
      </c>
      <c r="W161" s="61" t="s">
        <v>278</v>
      </c>
      <c r="X161" s="14"/>
      <c r="Y161" s="28">
        <v>3</v>
      </c>
      <c r="Z161" s="28">
        <v>206</v>
      </c>
      <c r="AA161" s="28">
        <v>114362</v>
      </c>
      <c r="AB161" s="28">
        <v>474565</v>
      </c>
      <c r="AC161" s="28">
        <v>854978</v>
      </c>
      <c r="AD161" s="28">
        <v>309539</v>
      </c>
    </row>
    <row r="162" spans="2:30" ht="13.5">
      <c r="B162" s="3">
        <v>2312</v>
      </c>
      <c r="C162" s="33" t="s">
        <v>277</v>
      </c>
      <c r="D162" s="42"/>
      <c r="E162" s="34">
        <v>3</v>
      </c>
      <c r="F162" s="28">
        <v>39</v>
      </c>
      <c r="G162" s="28">
        <v>16430</v>
      </c>
      <c r="H162" s="28">
        <v>95653</v>
      </c>
      <c r="I162" s="28">
        <v>138244</v>
      </c>
      <c r="J162" s="28">
        <v>31857</v>
      </c>
      <c r="K162" s="12"/>
      <c r="L162" s="26">
        <v>2532</v>
      </c>
      <c r="M162" s="27" t="s">
        <v>507</v>
      </c>
      <c r="N162" s="14"/>
      <c r="O162" s="95">
        <v>1</v>
      </c>
      <c r="P162" s="28" t="s">
        <v>436</v>
      </c>
      <c r="Q162" s="28" t="s">
        <v>436</v>
      </c>
      <c r="R162" s="28" t="s">
        <v>436</v>
      </c>
      <c r="S162" s="28" t="s">
        <v>436</v>
      </c>
      <c r="T162" s="28" t="s">
        <v>436</v>
      </c>
      <c r="U162" s="12"/>
      <c r="V162" s="26">
        <v>2649</v>
      </c>
      <c r="W162" s="62" t="s">
        <v>510</v>
      </c>
      <c r="Y162" s="34">
        <v>1</v>
      </c>
      <c r="Z162" s="28" t="s">
        <v>439</v>
      </c>
      <c r="AA162" s="28" t="s">
        <v>493</v>
      </c>
      <c r="AB162" s="28" t="s">
        <v>439</v>
      </c>
      <c r="AC162" s="28" t="s">
        <v>439</v>
      </c>
      <c r="AD162" s="28" t="s">
        <v>439</v>
      </c>
    </row>
    <row r="163" spans="5:25" ht="13.5">
      <c r="E163" s="45"/>
      <c r="K163" s="12"/>
      <c r="L163" s="26">
        <v>2533</v>
      </c>
      <c r="M163" s="27" t="s">
        <v>281</v>
      </c>
      <c r="N163" s="24"/>
      <c r="O163" s="31">
        <v>1</v>
      </c>
      <c r="P163" s="28" t="s">
        <v>436</v>
      </c>
      <c r="Q163" s="28" t="s">
        <v>436</v>
      </c>
      <c r="R163" s="28" t="s">
        <v>436</v>
      </c>
      <c r="S163" s="28" t="s">
        <v>436</v>
      </c>
      <c r="T163" s="28" t="s">
        <v>436</v>
      </c>
      <c r="U163" s="12"/>
      <c r="Y163" s="45"/>
    </row>
    <row r="164" spans="2:30" ht="13.5">
      <c r="B164" s="29">
        <v>232</v>
      </c>
      <c r="C164" s="68" t="s">
        <v>590</v>
      </c>
      <c r="E164" s="19">
        <v>4</v>
      </c>
      <c r="F164" s="25">
        <v>158</v>
      </c>
      <c r="G164" s="25">
        <v>48314</v>
      </c>
      <c r="H164" s="25">
        <v>106342</v>
      </c>
      <c r="I164" s="25">
        <v>220620</v>
      </c>
      <c r="J164" s="28">
        <v>96206</v>
      </c>
      <c r="K164" s="12"/>
      <c r="L164" s="26">
        <v>2539</v>
      </c>
      <c r="M164" s="52" t="s">
        <v>282</v>
      </c>
      <c r="N164" s="14"/>
      <c r="O164" s="31">
        <v>4</v>
      </c>
      <c r="P164" s="28" t="s">
        <v>436</v>
      </c>
      <c r="Q164" s="28" t="s">
        <v>436</v>
      </c>
      <c r="R164" s="28" t="s">
        <v>436</v>
      </c>
      <c r="S164" s="28" t="s">
        <v>436</v>
      </c>
      <c r="T164" s="28" t="s">
        <v>436</v>
      </c>
      <c r="U164" s="12"/>
      <c r="V164" s="22">
        <v>265</v>
      </c>
      <c r="W164" s="65" t="s">
        <v>459</v>
      </c>
      <c r="X164" s="14"/>
      <c r="Y164" s="20">
        <f>SUM(Y165)</f>
        <v>1</v>
      </c>
      <c r="Z164" s="20" t="str">
        <f>+Z165</f>
        <v>X</v>
      </c>
      <c r="AA164" s="20" t="str">
        <f>+AA165</f>
        <v>X</v>
      </c>
      <c r="AB164" s="20" t="str">
        <f>+AB165</f>
        <v>X</v>
      </c>
      <c r="AC164" s="20" t="str">
        <f>+AC165</f>
        <v>X</v>
      </c>
      <c r="AD164" s="20" t="str">
        <f>+AD165</f>
        <v>X</v>
      </c>
    </row>
    <row r="165" spans="2:30" ht="13.5">
      <c r="B165" s="3">
        <v>2322</v>
      </c>
      <c r="C165" s="66" t="s">
        <v>280</v>
      </c>
      <c r="E165" s="34">
        <v>4</v>
      </c>
      <c r="F165" s="31">
        <v>158</v>
      </c>
      <c r="G165" s="31">
        <v>48314</v>
      </c>
      <c r="H165" s="31">
        <v>106342</v>
      </c>
      <c r="I165" s="31">
        <v>220620</v>
      </c>
      <c r="J165" s="28">
        <v>96206</v>
      </c>
      <c r="K165" s="12"/>
      <c r="N165" s="14"/>
      <c r="O165" s="45"/>
      <c r="U165" s="12"/>
      <c r="V165" s="26">
        <v>2659</v>
      </c>
      <c r="W165" s="61" t="s">
        <v>593</v>
      </c>
      <c r="X165" s="24"/>
      <c r="Y165" s="28">
        <v>1</v>
      </c>
      <c r="Z165" s="28" t="s">
        <v>436</v>
      </c>
      <c r="AA165" s="28" t="s">
        <v>436</v>
      </c>
      <c r="AB165" s="28" t="s">
        <v>436</v>
      </c>
      <c r="AC165" s="28" t="s">
        <v>436</v>
      </c>
      <c r="AD165" s="28" t="s">
        <v>436</v>
      </c>
    </row>
    <row r="166" spans="5:35" ht="13.5">
      <c r="E166" s="45"/>
      <c r="K166" s="12"/>
      <c r="L166" s="22">
        <v>254</v>
      </c>
      <c r="M166" s="23" t="s">
        <v>284</v>
      </c>
      <c r="N166" s="14"/>
      <c r="O166" s="25">
        <f>SUM(O167:O175)</f>
        <v>2544</v>
      </c>
      <c r="P166" s="20">
        <v>23004</v>
      </c>
      <c r="Q166" s="20">
        <v>6514423</v>
      </c>
      <c r="R166" s="20">
        <v>10995640</v>
      </c>
      <c r="S166" s="20">
        <v>25151133</v>
      </c>
      <c r="T166" s="20">
        <v>12963944</v>
      </c>
      <c r="U166" s="12"/>
      <c r="V166" s="26"/>
      <c r="W166" s="61"/>
      <c r="X166" s="14"/>
      <c r="Y166" s="28"/>
      <c r="Z166" s="28"/>
      <c r="AA166" s="28"/>
      <c r="AB166" s="28"/>
      <c r="AC166" s="28"/>
      <c r="AD166" s="28"/>
      <c r="AE166" s="20">
        <f>+AE167</f>
        <v>0</v>
      </c>
      <c r="AF166" s="20">
        <f>+AF167</f>
        <v>0</v>
      </c>
      <c r="AG166" s="20">
        <f>+AG167</f>
        <v>0</v>
      </c>
      <c r="AH166" s="20">
        <f>+AH167</f>
        <v>0</v>
      </c>
      <c r="AI166" s="20">
        <f>+AI167</f>
        <v>0</v>
      </c>
    </row>
    <row r="167" spans="2:30" ht="13.5">
      <c r="B167" s="29">
        <v>233</v>
      </c>
      <c r="C167" s="30" t="s">
        <v>591</v>
      </c>
      <c r="E167" s="19">
        <f>SUM(E168:E170)</f>
        <v>193</v>
      </c>
      <c r="F167" s="20">
        <v>1931</v>
      </c>
      <c r="G167" s="20">
        <v>586007</v>
      </c>
      <c r="H167" s="20">
        <v>1582707</v>
      </c>
      <c r="I167" s="20">
        <v>3112688</v>
      </c>
      <c r="J167" s="20">
        <v>1326656</v>
      </c>
      <c r="K167" s="12"/>
      <c r="L167" s="26">
        <v>2541</v>
      </c>
      <c r="M167" s="52" t="s">
        <v>468</v>
      </c>
      <c r="N167" s="14"/>
      <c r="O167" s="31">
        <v>1</v>
      </c>
      <c r="P167" s="28" t="s">
        <v>436</v>
      </c>
      <c r="Q167" s="28" t="s">
        <v>436</v>
      </c>
      <c r="R167" s="28" t="s">
        <v>436</v>
      </c>
      <c r="S167" s="28" t="s">
        <v>436</v>
      </c>
      <c r="T167" s="28" t="s">
        <v>436</v>
      </c>
      <c r="U167" s="12"/>
      <c r="V167" s="22">
        <v>266</v>
      </c>
      <c r="W167" s="65" t="s">
        <v>513</v>
      </c>
      <c r="X167" s="14"/>
      <c r="Y167" s="20">
        <f aca="true" t="shared" si="25" ref="Y167:AD167">SUM(Y168:Y169)</f>
        <v>13</v>
      </c>
      <c r="Z167" s="28">
        <f t="shared" si="25"/>
        <v>570</v>
      </c>
      <c r="AA167" s="28">
        <f t="shared" si="25"/>
        <v>254336</v>
      </c>
      <c r="AB167" s="28">
        <f t="shared" si="25"/>
        <v>917714</v>
      </c>
      <c r="AC167" s="28">
        <f t="shared" si="25"/>
        <v>1601935</v>
      </c>
      <c r="AD167" s="28">
        <f t="shared" si="25"/>
        <v>567220</v>
      </c>
    </row>
    <row r="168" spans="2:30" ht="13.5">
      <c r="B168" s="3">
        <v>2331</v>
      </c>
      <c r="C168" s="33" t="s">
        <v>283</v>
      </c>
      <c r="E168" s="34">
        <v>3</v>
      </c>
      <c r="F168" s="28" t="s">
        <v>436</v>
      </c>
      <c r="G168" s="28" t="s">
        <v>436</v>
      </c>
      <c r="H168" s="28" t="s">
        <v>436</v>
      </c>
      <c r="I168" s="28" t="s">
        <v>436</v>
      </c>
      <c r="J168" s="28" t="s">
        <v>436</v>
      </c>
      <c r="K168" s="12"/>
      <c r="L168" s="26">
        <v>2542</v>
      </c>
      <c r="M168" s="52" t="s">
        <v>286</v>
      </c>
      <c r="N168" s="14"/>
      <c r="O168" s="31">
        <v>976</v>
      </c>
      <c r="P168" s="28">
        <v>10191</v>
      </c>
      <c r="Q168" s="28">
        <v>2863198</v>
      </c>
      <c r="R168" s="28">
        <v>3527399</v>
      </c>
      <c r="S168" s="28">
        <v>8873086</v>
      </c>
      <c r="T168" s="28">
        <v>5111652</v>
      </c>
      <c r="U168" s="12"/>
      <c r="V168" s="26">
        <v>2662</v>
      </c>
      <c r="W168" s="61" t="s">
        <v>511</v>
      </c>
      <c r="X168" s="14"/>
      <c r="Y168" s="28">
        <v>8</v>
      </c>
      <c r="Z168" s="28">
        <v>428</v>
      </c>
      <c r="AA168" s="28">
        <v>199249</v>
      </c>
      <c r="AB168" s="28">
        <v>791294</v>
      </c>
      <c r="AC168" s="28">
        <v>1307942</v>
      </c>
      <c r="AD168" s="28">
        <v>429912</v>
      </c>
    </row>
    <row r="169" spans="2:30" ht="13.5">
      <c r="B169" s="3">
        <v>2332</v>
      </c>
      <c r="C169" s="33" t="s">
        <v>285</v>
      </c>
      <c r="D169" s="42"/>
      <c r="E169" s="34">
        <v>2</v>
      </c>
      <c r="F169" s="28" t="s">
        <v>436</v>
      </c>
      <c r="G169" s="28" t="s">
        <v>436</v>
      </c>
      <c r="H169" s="28" t="s">
        <v>436</v>
      </c>
      <c r="I169" s="28" t="s">
        <v>436</v>
      </c>
      <c r="J169" s="28" t="s">
        <v>436</v>
      </c>
      <c r="K169" s="12"/>
      <c r="L169" s="26">
        <v>2543</v>
      </c>
      <c r="M169" s="27" t="s">
        <v>288</v>
      </c>
      <c r="N169" s="24"/>
      <c r="O169" s="31">
        <v>97</v>
      </c>
      <c r="P169" s="28">
        <v>438</v>
      </c>
      <c r="Q169" s="28">
        <v>91703</v>
      </c>
      <c r="R169" s="28">
        <v>155139</v>
      </c>
      <c r="S169" s="28">
        <v>374441</v>
      </c>
      <c r="T169" s="28">
        <v>218578</v>
      </c>
      <c r="U169" s="12"/>
      <c r="V169" s="26">
        <v>2663</v>
      </c>
      <c r="W169" s="61" t="s">
        <v>512</v>
      </c>
      <c r="X169" s="14"/>
      <c r="Y169" s="28">
        <v>5</v>
      </c>
      <c r="Z169" s="28">
        <v>142</v>
      </c>
      <c r="AA169" s="28">
        <v>55087</v>
      </c>
      <c r="AB169" s="28">
        <v>126420</v>
      </c>
      <c r="AC169" s="28">
        <v>293993</v>
      </c>
      <c r="AD169" s="28">
        <v>137308</v>
      </c>
    </row>
    <row r="170" spans="2:25" ht="13.5">
      <c r="B170" s="3">
        <v>2333</v>
      </c>
      <c r="C170" s="33" t="s">
        <v>287</v>
      </c>
      <c r="E170" s="34">
        <v>188</v>
      </c>
      <c r="F170" s="28">
        <v>1848</v>
      </c>
      <c r="G170" s="28">
        <v>553030</v>
      </c>
      <c r="H170" s="28">
        <v>1491348</v>
      </c>
      <c r="I170" s="28">
        <v>2921636</v>
      </c>
      <c r="J170" s="28">
        <v>1240466</v>
      </c>
      <c r="K170" s="12"/>
      <c r="L170" s="26">
        <v>2544</v>
      </c>
      <c r="M170" s="27" t="s">
        <v>290</v>
      </c>
      <c r="N170" s="14"/>
      <c r="O170" s="31">
        <v>27</v>
      </c>
      <c r="P170" s="28">
        <v>1116</v>
      </c>
      <c r="Q170" s="28">
        <v>384743</v>
      </c>
      <c r="R170" s="28">
        <v>539484</v>
      </c>
      <c r="S170" s="28">
        <v>1308636</v>
      </c>
      <c r="T170" s="28">
        <v>686231</v>
      </c>
      <c r="U170" s="12"/>
      <c r="V170" s="26"/>
      <c r="W170" s="61"/>
      <c r="Y170" s="45"/>
    </row>
    <row r="171" spans="5:30" ht="13.5">
      <c r="E171" s="45"/>
      <c r="K171" s="12"/>
      <c r="L171" s="26">
        <v>2545</v>
      </c>
      <c r="M171" s="52" t="s">
        <v>293</v>
      </c>
      <c r="N171" s="14"/>
      <c r="O171" s="31">
        <v>5</v>
      </c>
      <c r="P171" s="28" t="s">
        <v>436</v>
      </c>
      <c r="Q171" s="28" t="s">
        <v>436</v>
      </c>
      <c r="R171" s="28" t="s">
        <v>436</v>
      </c>
      <c r="S171" s="28" t="s">
        <v>436</v>
      </c>
      <c r="T171" s="28" t="s">
        <v>436</v>
      </c>
      <c r="U171" s="12"/>
      <c r="V171" s="26">
        <v>267</v>
      </c>
      <c r="W171" s="61" t="s">
        <v>514</v>
      </c>
      <c r="X171" s="24"/>
      <c r="Y171" s="20">
        <f aca="true" t="shared" si="26" ref="Y171:AD171">SUM(Y172:Y174)</f>
        <v>51</v>
      </c>
      <c r="Z171" s="20">
        <f t="shared" si="26"/>
        <v>1007</v>
      </c>
      <c r="AA171" s="20">
        <f t="shared" si="26"/>
        <v>456062</v>
      </c>
      <c r="AB171" s="20">
        <f t="shared" si="26"/>
        <v>1101086</v>
      </c>
      <c r="AC171" s="20">
        <f t="shared" si="26"/>
        <v>2096028</v>
      </c>
      <c r="AD171" s="20">
        <f t="shared" si="26"/>
        <v>902833</v>
      </c>
    </row>
    <row r="172" spans="2:30" ht="13.5">
      <c r="B172" s="29">
        <v>239</v>
      </c>
      <c r="C172" s="30" t="s">
        <v>292</v>
      </c>
      <c r="E172" s="19">
        <f>SUM(E173:E176)</f>
        <v>28</v>
      </c>
      <c r="F172" s="20">
        <v>304</v>
      </c>
      <c r="G172" s="20">
        <v>89307</v>
      </c>
      <c r="H172" s="20">
        <v>284724</v>
      </c>
      <c r="I172" s="20">
        <v>520350</v>
      </c>
      <c r="J172" s="20">
        <v>205348</v>
      </c>
      <c r="K172" s="12"/>
      <c r="L172" s="26">
        <v>2546</v>
      </c>
      <c r="M172" s="27" t="s">
        <v>296</v>
      </c>
      <c r="N172" s="14"/>
      <c r="O172" s="31">
        <v>420</v>
      </c>
      <c r="P172" s="28">
        <v>6458</v>
      </c>
      <c r="Q172" s="28">
        <v>2068453</v>
      </c>
      <c r="R172" s="28">
        <v>4058442</v>
      </c>
      <c r="S172" s="28">
        <v>8814237</v>
      </c>
      <c r="T172" s="28">
        <v>4151977</v>
      </c>
      <c r="U172" s="12"/>
      <c r="V172" s="26">
        <v>2671</v>
      </c>
      <c r="W172" s="67" t="s">
        <v>594</v>
      </c>
      <c r="Y172" s="129">
        <v>45</v>
      </c>
      <c r="Z172" s="77">
        <v>909</v>
      </c>
      <c r="AA172" s="127">
        <v>410819</v>
      </c>
      <c r="AB172" s="127">
        <v>975407</v>
      </c>
      <c r="AC172" s="127">
        <v>1860797</v>
      </c>
      <c r="AD172" s="127">
        <v>810575</v>
      </c>
    </row>
    <row r="173" spans="2:30" ht="14.25" customHeight="1">
      <c r="B173" s="26">
        <v>2392</v>
      </c>
      <c r="C173" s="27" t="s">
        <v>295</v>
      </c>
      <c r="D173" s="14"/>
      <c r="E173" s="31">
        <v>1</v>
      </c>
      <c r="F173" s="28" t="s">
        <v>436</v>
      </c>
      <c r="G173" s="28" t="s">
        <v>436</v>
      </c>
      <c r="H173" s="28" t="s">
        <v>436</v>
      </c>
      <c r="I173" s="28" t="s">
        <v>436</v>
      </c>
      <c r="J173" s="28" t="s">
        <v>436</v>
      </c>
      <c r="K173" s="12"/>
      <c r="L173" s="26">
        <v>2547</v>
      </c>
      <c r="M173" s="61" t="s">
        <v>208</v>
      </c>
      <c r="N173" s="14"/>
      <c r="O173" s="31">
        <v>538</v>
      </c>
      <c r="P173" s="28">
        <v>2607</v>
      </c>
      <c r="Q173" s="28">
        <v>534670</v>
      </c>
      <c r="R173" s="28">
        <v>1114688</v>
      </c>
      <c r="S173" s="28">
        <v>2523046</v>
      </c>
      <c r="T173" s="28">
        <v>1336129</v>
      </c>
      <c r="U173" s="12"/>
      <c r="V173" s="26">
        <v>2672</v>
      </c>
      <c r="W173" s="61" t="s">
        <v>515</v>
      </c>
      <c r="Y173" s="129">
        <v>3</v>
      </c>
      <c r="Z173" s="77">
        <v>37</v>
      </c>
      <c r="AA173" s="127">
        <v>14644</v>
      </c>
      <c r="AB173" s="127">
        <v>13224</v>
      </c>
      <c r="AC173" s="127">
        <v>37597</v>
      </c>
      <c r="AD173" s="127">
        <v>22695</v>
      </c>
    </row>
    <row r="174" spans="2:30" ht="13.5">
      <c r="B174" s="26">
        <v>2393</v>
      </c>
      <c r="C174" s="27" t="s">
        <v>207</v>
      </c>
      <c r="D174" s="24"/>
      <c r="E174" s="31">
        <v>9</v>
      </c>
      <c r="F174" s="28">
        <v>67</v>
      </c>
      <c r="G174" s="28">
        <v>19291</v>
      </c>
      <c r="H174" s="28">
        <v>42002</v>
      </c>
      <c r="I174" s="28">
        <v>79432</v>
      </c>
      <c r="J174" s="28">
        <v>36130</v>
      </c>
      <c r="K174" s="12"/>
      <c r="L174" s="26">
        <v>2548</v>
      </c>
      <c r="M174" s="61" t="s">
        <v>210</v>
      </c>
      <c r="N174" s="14"/>
      <c r="O174" s="28">
        <v>100</v>
      </c>
      <c r="P174" s="28">
        <v>872</v>
      </c>
      <c r="Q174" s="28">
        <v>359034</v>
      </c>
      <c r="R174" s="28">
        <v>1405452</v>
      </c>
      <c r="S174" s="28">
        <v>2517132</v>
      </c>
      <c r="T174" s="28">
        <v>973517</v>
      </c>
      <c r="U174" s="12"/>
      <c r="V174" s="26">
        <v>2673</v>
      </c>
      <c r="W174" s="61" t="s">
        <v>516</v>
      </c>
      <c r="X174" s="24"/>
      <c r="Y174" s="28">
        <v>3</v>
      </c>
      <c r="Z174" s="28">
        <v>61</v>
      </c>
      <c r="AA174" s="28">
        <v>30599</v>
      </c>
      <c r="AB174" s="28">
        <v>112455</v>
      </c>
      <c r="AC174" s="28">
        <v>197634</v>
      </c>
      <c r="AD174" s="28">
        <v>69563</v>
      </c>
    </row>
    <row r="175" spans="2:25" ht="13.5">
      <c r="B175" s="26">
        <v>2394</v>
      </c>
      <c r="C175" s="27" t="s">
        <v>209</v>
      </c>
      <c r="D175" s="14"/>
      <c r="E175" s="31">
        <v>2</v>
      </c>
      <c r="F175" s="28" t="s">
        <v>436</v>
      </c>
      <c r="G175" s="28" t="s">
        <v>436</v>
      </c>
      <c r="H175" s="28" t="s">
        <v>436</v>
      </c>
      <c r="I175" s="28" t="s">
        <v>436</v>
      </c>
      <c r="J175" s="28" t="s">
        <v>436</v>
      </c>
      <c r="K175" s="12"/>
      <c r="L175" s="26">
        <v>2549</v>
      </c>
      <c r="M175" s="62" t="s">
        <v>212</v>
      </c>
      <c r="N175" s="14"/>
      <c r="O175" s="28">
        <v>380</v>
      </c>
      <c r="P175" s="28">
        <v>1025</v>
      </c>
      <c r="Q175" s="28">
        <v>95840</v>
      </c>
      <c r="R175" s="28">
        <v>109340</v>
      </c>
      <c r="S175" s="28">
        <v>392874</v>
      </c>
      <c r="T175" s="28">
        <v>280587</v>
      </c>
      <c r="U175" s="12"/>
      <c r="V175" s="26"/>
      <c r="Y175" s="45"/>
    </row>
    <row r="176" spans="2:30" ht="13.5">
      <c r="B176" s="26">
        <v>2399</v>
      </c>
      <c r="C176" s="36" t="s">
        <v>211</v>
      </c>
      <c r="D176" s="14"/>
      <c r="E176" s="31">
        <v>16</v>
      </c>
      <c r="F176" s="28">
        <v>180</v>
      </c>
      <c r="G176" s="28">
        <v>52404</v>
      </c>
      <c r="H176" s="28">
        <v>189853</v>
      </c>
      <c r="I176" s="28">
        <v>351753</v>
      </c>
      <c r="J176" s="28">
        <v>146498</v>
      </c>
      <c r="K176" s="12"/>
      <c r="N176" s="14"/>
      <c r="O176" s="45"/>
      <c r="U176" s="12"/>
      <c r="V176" s="22">
        <v>269</v>
      </c>
      <c r="W176" s="65" t="s">
        <v>289</v>
      </c>
      <c r="X176" s="14"/>
      <c r="Y176" s="20">
        <v>62</v>
      </c>
      <c r="Z176" s="20">
        <v>565</v>
      </c>
      <c r="AA176" s="20">
        <v>210515</v>
      </c>
      <c r="AB176" s="20">
        <v>2370002</v>
      </c>
      <c r="AC176" s="20">
        <v>2881828</v>
      </c>
      <c r="AD176" s="20">
        <v>406260</v>
      </c>
    </row>
    <row r="177" spans="5:30" ht="13.5">
      <c r="E177" s="45"/>
      <c r="K177" s="12"/>
      <c r="L177" s="22">
        <v>255</v>
      </c>
      <c r="M177" s="65" t="s">
        <v>214</v>
      </c>
      <c r="N177" s="14"/>
      <c r="O177" s="20">
        <v>69</v>
      </c>
      <c r="P177" s="20">
        <v>2242</v>
      </c>
      <c r="Q177" s="20">
        <v>926147</v>
      </c>
      <c r="R177" s="20">
        <v>1996166</v>
      </c>
      <c r="S177" s="20">
        <v>4017634</v>
      </c>
      <c r="T177" s="20">
        <v>1753694</v>
      </c>
      <c r="U177" s="12"/>
      <c r="V177" s="26">
        <v>2692</v>
      </c>
      <c r="W177" s="61" t="s">
        <v>291</v>
      </c>
      <c r="X177" s="14"/>
      <c r="Y177" s="28">
        <v>33</v>
      </c>
      <c r="Z177" s="28">
        <v>371</v>
      </c>
      <c r="AA177" s="28">
        <v>150778</v>
      </c>
      <c r="AB177" s="28">
        <v>2090868</v>
      </c>
      <c r="AC177" s="28">
        <v>2413023</v>
      </c>
      <c r="AD177" s="28">
        <v>231552</v>
      </c>
    </row>
    <row r="178" spans="2:31" ht="13.5">
      <c r="B178" s="22">
        <v>241</v>
      </c>
      <c r="C178" s="23" t="s">
        <v>213</v>
      </c>
      <c r="D178" s="14"/>
      <c r="E178" s="25">
        <f>SUM(O127)</f>
        <v>2</v>
      </c>
      <c r="F178" s="20" t="s">
        <v>436</v>
      </c>
      <c r="G178" s="20" t="s">
        <v>436</v>
      </c>
      <c r="H178" s="20" t="s">
        <v>436</v>
      </c>
      <c r="I178" s="20" t="s">
        <v>436</v>
      </c>
      <c r="J178" s="20" t="s">
        <v>436</v>
      </c>
      <c r="K178" s="12"/>
      <c r="L178" s="26">
        <v>2551</v>
      </c>
      <c r="M178" s="61" t="s">
        <v>216</v>
      </c>
      <c r="N178" s="14"/>
      <c r="O178" s="28">
        <v>21</v>
      </c>
      <c r="P178" s="28">
        <v>888</v>
      </c>
      <c r="Q178" s="28">
        <v>365937</v>
      </c>
      <c r="R178" s="28">
        <v>773152</v>
      </c>
      <c r="S178" s="28">
        <v>1545922</v>
      </c>
      <c r="T178" s="28">
        <v>679316</v>
      </c>
      <c r="U178" s="12"/>
      <c r="V178" s="3">
        <v>2693</v>
      </c>
      <c r="W178" s="33" t="s">
        <v>294</v>
      </c>
      <c r="X178" s="14"/>
      <c r="Y178" s="28">
        <v>11</v>
      </c>
      <c r="Z178" s="20">
        <v>119</v>
      </c>
      <c r="AA178" s="20">
        <v>40351</v>
      </c>
      <c r="AB178" s="20">
        <v>231640</v>
      </c>
      <c r="AC178" s="20">
        <v>360988</v>
      </c>
      <c r="AD178" s="25">
        <v>136367</v>
      </c>
      <c r="AE178" s="93"/>
    </row>
    <row r="179" spans="5:24" ht="3.75" customHeight="1" thickBot="1">
      <c r="E179" s="45"/>
      <c r="K179" s="46"/>
      <c r="U179" s="12"/>
      <c r="V179" s="136"/>
      <c r="W179" s="13"/>
      <c r="X179" s="14"/>
    </row>
    <row r="180" spans="1:30" ht="12" customHeight="1">
      <c r="A180" s="60"/>
      <c r="B180" s="140"/>
      <c r="C180" s="60"/>
      <c r="D180" s="60"/>
      <c r="E180" s="60"/>
      <c r="F180" s="60"/>
      <c r="G180" s="60"/>
      <c r="H180" s="60"/>
      <c r="I180" s="60"/>
      <c r="J180" s="60"/>
      <c r="K180" s="60"/>
      <c r="L180" s="140"/>
      <c r="M180" s="60"/>
      <c r="N180" s="60"/>
      <c r="O180" s="60"/>
      <c r="P180" s="60"/>
      <c r="Q180" s="60"/>
      <c r="R180" s="60"/>
      <c r="S180" s="60"/>
      <c r="T180" s="60"/>
      <c r="U180" s="60"/>
      <c r="V180" s="140"/>
      <c r="W180" s="60"/>
      <c r="X180" s="60"/>
      <c r="Y180" s="60"/>
      <c r="Z180" s="60"/>
      <c r="AA180" s="60"/>
      <c r="AB180" s="60"/>
      <c r="AC180" s="60"/>
      <c r="AD180" s="60"/>
    </row>
    <row r="181" ht="17.25" customHeight="1">
      <c r="G181" s="2" t="s">
        <v>116</v>
      </c>
    </row>
    <row r="182" ht="24" customHeight="1" thickBot="1"/>
    <row r="183" spans="1:30" ht="33" customHeight="1" thickTop="1">
      <c r="A183" s="152" t="s">
        <v>1</v>
      </c>
      <c r="B183" s="152"/>
      <c r="C183" s="152"/>
      <c r="D183" s="153"/>
      <c r="E183" s="5" t="s">
        <v>2</v>
      </c>
      <c r="F183" s="5" t="s">
        <v>3</v>
      </c>
      <c r="G183" s="5" t="s">
        <v>4</v>
      </c>
      <c r="H183" s="5" t="s">
        <v>5</v>
      </c>
      <c r="I183" s="5" t="s">
        <v>6</v>
      </c>
      <c r="J183" s="51" t="s">
        <v>7</v>
      </c>
      <c r="K183" s="151" t="s">
        <v>1</v>
      </c>
      <c r="L183" s="152"/>
      <c r="M183" s="152"/>
      <c r="N183" s="153"/>
      <c r="O183" s="7" t="s">
        <v>8</v>
      </c>
      <c r="P183" s="5" t="s">
        <v>9</v>
      </c>
      <c r="Q183" s="5" t="s">
        <v>10</v>
      </c>
      <c r="R183" s="5" t="s">
        <v>11</v>
      </c>
      <c r="S183" s="5" t="s">
        <v>12</v>
      </c>
      <c r="T183" s="8" t="s">
        <v>7</v>
      </c>
      <c r="U183" s="151" t="s">
        <v>1</v>
      </c>
      <c r="V183" s="152"/>
      <c r="W183" s="152"/>
      <c r="X183" s="153"/>
      <c r="Y183" s="7" t="s">
        <v>8</v>
      </c>
      <c r="Z183" s="5" t="s">
        <v>13</v>
      </c>
      <c r="AA183" s="5" t="s">
        <v>10</v>
      </c>
      <c r="AB183" s="5" t="s">
        <v>11</v>
      </c>
      <c r="AC183" s="5" t="s">
        <v>15</v>
      </c>
      <c r="AD183" s="8" t="s">
        <v>7</v>
      </c>
    </row>
    <row r="184" spans="1:30" ht="13.5" customHeight="1">
      <c r="A184" s="69"/>
      <c r="B184" s="146"/>
      <c r="C184" s="69"/>
      <c r="D184" s="69"/>
      <c r="E184" s="70"/>
      <c r="F184" s="10" t="s">
        <v>16</v>
      </c>
      <c r="G184" s="10" t="s">
        <v>17</v>
      </c>
      <c r="H184" s="10" t="s">
        <v>17</v>
      </c>
      <c r="I184" s="10" t="s">
        <v>17</v>
      </c>
      <c r="J184" s="15" t="s">
        <v>17</v>
      </c>
      <c r="K184" s="71"/>
      <c r="L184" s="141"/>
      <c r="M184" s="72"/>
      <c r="N184" s="73"/>
      <c r="O184" s="96"/>
      <c r="P184" s="10" t="s">
        <v>16</v>
      </c>
      <c r="Q184" s="10" t="s">
        <v>17</v>
      </c>
      <c r="R184" s="10" t="s">
        <v>17</v>
      </c>
      <c r="S184" s="10" t="s">
        <v>17</v>
      </c>
      <c r="T184" s="15" t="s">
        <v>17</v>
      </c>
      <c r="U184" s="71"/>
      <c r="V184" s="141"/>
      <c r="W184" s="72"/>
      <c r="X184" s="73"/>
      <c r="Y184" s="69"/>
      <c r="Z184" s="10" t="s">
        <v>16</v>
      </c>
      <c r="AA184" s="10" t="s">
        <v>17</v>
      </c>
      <c r="AB184" s="10" t="s">
        <v>17</v>
      </c>
      <c r="AC184" s="10" t="s">
        <v>17</v>
      </c>
      <c r="AD184" s="15" t="s">
        <v>17</v>
      </c>
    </row>
    <row r="185" spans="1:31" ht="13.5" customHeight="1">
      <c r="A185" s="69"/>
      <c r="B185" s="3">
        <v>2699</v>
      </c>
      <c r="C185" s="33" t="s">
        <v>297</v>
      </c>
      <c r="D185" s="24"/>
      <c r="E185" s="28">
        <v>18</v>
      </c>
      <c r="F185" s="28">
        <v>75</v>
      </c>
      <c r="G185" s="28">
        <v>19386</v>
      </c>
      <c r="H185" s="28">
        <v>65494</v>
      </c>
      <c r="I185" s="28">
        <v>107817</v>
      </c>
      <c r="J185" s="28">
        <v>38341</v>
      </c>
      <c r="K185" s="74"/>
      <c r="L185" s="22">
        <v>286</v>
      </c>
      <c r="M185" s="40" t="s">
        <v>551</v>
      </c>
      <c r="N185" s="24"/>
      <c r="O185" s="25">
        <f aca="true" t="shared" si="27" ref="O185:T185">SUM(O186:O192)</f>
        <v>1015</v>
      </c>
      <c r="P185" s="25">
        <f t="shared" si="27"/>
        <v>3838</v>
      </c>
      <c r="Q185" s="25">
        <f t="shared" si="27"/>
        <v>902162</v>
      </c>
      <c r="R185" s="25">
        <f t="shared" si="27"/>
        <v>1016838</v>
      </c>
      <c r="S185" s="25">
        <f t="shared" si="27"/>
        <v>3000740</v>
      </c>
      <c r="T185" s="25">
        <f t="shared" si="27"/>
        <v>1854376</v>
      </c>
      <c r="U185" s="74"/>
      <c r="V185" s="29">
        <v>297</v>
      </c>
      <c r="W185" s="30" t="s">
        <v>315</v>
      </c>
      <c r="X185" s="42"/>
      <c r="Y185" s="19">
        <f aca="true" t="shared" si="28" ref="Y185:AD185">SUM(Y186:Y194)</f>
        <v>249</v>
      </c>
      <c r="Z185" s="25">
        <f t="shared" si="28"/>
        <v>6078</v>
      </c>
      <c r="AA185" s="25">
        <f t="shared" si="28"/>
        <v>2800639</v>
      </c>
      <c r="AB185" s="25">
        <f t="shared" si="28"/>
        <v>9005041</v>
      </c>
      <c r="AC185" s="25">
        <f t="shared" si="28"/>
        <v>15499938</v>
      </c>
      <c r="AD185" s="25">
        <f t="shared" si="28"/>
        <v>5621472</v>
      </c>
      <c r="AE185" s="95"/>
    </row>
    <row r="186" spans="1:30" ht="13.5" customHeight="1">
      <c r="A186" s="69"/>
      <c r="E186" s="45"/>
      <c r="K186" s="74"/>
      <c r="L186" s="26">
        <v>2861</v>
      </c>
      <c r="M186" s="27" t="s">
        <v>552</v>
      </c>
      <c r="N186" s="75"/>
      <c r="O186" s="31">
        <v>3</v>
      </c>
      <c r="P186" s="28">
        <v>326</v>
      </c>
      <c r="Q186" s="28">
        <v>131336</v>
      </c>
      <c r="R186" s="28">
        <v>245937</v>
      </c>
      <c r="S186" s="28">
        <v>505594</v>
      </c>
      <c r="T186" s="31">
        <v>233415</v>
      </c>
      <c r="U186" s="74"/>
      <c r="V186" s="3">
        <v>2971</v>
      </c>
      <c r="W186" s="33" t="s">
        <v>316</v>
      </c>
      <c r="X186" s="69"/>
      <c r="Y186" s="34">
        <v>10</v>
      </c>
      <c r="Z186" s="28">
        <v>203</v>
      </c>
      <c r="AA186" s="28">
        <v>92227</v>
      </c>
      <c r="AB186" s="28">
        <v>206623</v>
      </c>
      <c r="AC186" s="28">
        <v>368578</v>
      </c>
      <c r="AD186" s="31">
        <v>140627</v>
      </c>
    </row>
    <row r="187" spans="1:30" ht="13.5" customHeight="1">
      <c r="A187" s="69"/>
      <c r="B187" s="29">
        <v>271</v>
      </c>
      <c r="C187" s="30" t="s">
        <v>299</v>
      </c>
      <c r="D187" s="42"/>
      <c r="E187" s="19">
        <v>1</v>
      </c>
      <c r="F187" s="20" t="s">
        <v>436</v>
      </c>
      <c r="G187" s="20" t="s">
        <v>436</v>
      </c>
      <c r="H187" s="20" t="s">
        <v>436</v>
      </c>
      <c r="I187" s="20" t="s">
        <v>436</v>
      </c>
      <c r="J187" s="21" t="s">
        <v>436</v>
      </c>
      <c r="K187" s="74"/>
      <c r="L187" s="26">
        <v>2862</v>
      </c>
      <c r="M187" s="27" t="s">
        <v>555</v>
      </c>
      <c r="N187" s="75"/>
      <c r="O187" s="31">
        <v>44</v>
      </c>
      <c r="P187" s="28">
        <v>434</v>
      </c>
      <c r="Q187" s="28">
        <v>158649</v>
      </c>
      <c r="R187" s="28">
        <v>100670</v>
      </c>
      <c r="S187" s="28">
        <v>389128</v>
      </c>
      <c r="T187" s="31">
        <v>269675</v>
      </c>
      <c r="U187" s="74"/>
      <c r="V187" s="3">
        <v>2972</v>
      </c>
      <c r="W187" s="38" t="s">
        <v>599</v>
      </c>
      <c r="X187" s="69"/>
      <c r="Y187" s="34">
        <v>11</v>
      </c>
      <c r="Z187" s="28">
        <v>216</v>
      </c>
      <c r="AA187" s="28">
        <v>89101</v>
      </c>
      <c r="AB187" s="28">
        <v>218679</v>
      </c>
      <c r="AC187" s="28">
        <v>378538</v>
      </c>
      <c r="AD187" s="31">
        <v>138432</v>
      </c>
    </row>
    <row r="188" spans="1:30" ht="13.5" customHeight="1">
      <c r="A188" s="69"/>
      <c r="B188" s="3">
        <v>2713</v>
      </c>
      <c r="C188" s="33" t="s">
        <v>302</v>
      </c>
      <c r="D188" s="69"/>
      <c r="E188" s="34">
        <v>1</v>
      </c>
      <c r="F188" s="28" t="s">
        <v>436</v>
      </c>
      <c r="G188" s="28" t="s">
        <v>436</v>
      </c>
      <c r="H188" s="28" t="s">
        <v>436</v>
      </c>
      <c r="I188" s="28" t="s">
        <v>436</v>
      </c>
      <c r="J188" s="28" t="s">
        <v>436</v>
      </c>
      <c r="K188" s="74"/>
      <c r="L188" s="26">
        <v>2863</v>
      </c>
      <c r="M188" s="27" t="s">
        <v>553</v>
      </c>
      <c r="N188" s="75"/>
      <c r="O188" s="31">
        <v>3</v>
      </c>
      <c r="P188" s="28">
        <v>17</v>
      </c>
      <c r="Q188" s="28">
        <v>6514</v>
      </c>
      <c r="R188" s="28">
        <v>7824</v>
      </c>
      <c r="S188" s="28">
        <v>19813</v>
      </c>
      <c r="T188" s="31">
        <v>11809</v>
      </c>
      <c r="U188" s="74"/>
      <c r="V188" s="3">
        <v>2973</v>
      </c>
      <c r="W188" s="38" t="s">
        <v>319</v>
      </c>
      <c r="X188" s="69"/>
      <c r="Y188" s="34">
        <v>13</v>
      </c>
      <c r="Z188" s="28">
        <v>155</v>
      </c>
      <c r="AA188" s="28">
        <v>50453</v>
      </c>
      <c r="AB188" s="28">
        <v>88875</v>
      </c>
      <c r="AC188" s="28">
        <v>167357</v>
      </c>
      <c r="AD188" s="31">
        <v>70796</v>
      </c>
    </row>
    <row r="189" spans="1:30" ht="13.5" customHeight="1">
      <c r="A189" s="69"/>
      <c r="E189" s="45"/>
      <c r="K189" s="74"/>
      <c r="L189" s="26">
        <v>2864</v>
      </c>
      <c r="M189" s="27" t="s">
        <v>312</v>
      </c>
      <c r="N189" s="75"/>
      <c r="O189" s="31">
        <v>15</v>
      </c>
      <c r="P189" s="28">
        <v>63</v>
      </c>
      <c r="Q189" s="28">
        <v>21618</v>
      </c>
      <c r="R189" s="28">
        <v>10981</v>
      </c>
      <c r="S189" s="28">
        <v>49422</v>
      </c>
      <c r="T189" s="31">
        <v>37670</v>
      </c>
      <c r="U189" s="74"/>
      <c r="V189" s="3">
        <v>2974</v>
      </c>
      <c r="W189" s="33" t="s">
        <v>321</v>
      </c>
      <c r="X189" s="69"/>
      <c r="Y189" s="34">
        <v>42</v>
      </c>
      <c r="Z189" s="28">
        <v>1030</v>
      </c>
      <c r="AA189" s="28">
        <v>475318</v>
      </c>
      <c r="AB189" s="28">
        <v>1668854</v>
      </c>
      <c r="AC189" s="28">
        <v>2526659</v>
      </c>
      <c r="AD189" s="31">
        <v>716435</v>
      </c>
    </row>
    <row r="190" spans="1:30" ht="13.5" customHeight="1">
      <c r="A190" s="69"/>
      <c r="B190" s="3"/>
      <c r="C190" s="33"/>
      <c r="D190" s="69"/>
      <c r="E190" s="34"/>
      <c r="F190" s="28"/>
      <c r="G190" s="28"/>
      <c r="H190" s="28"/>
      <c r="I190" s="28"/>
      <c r="J190" s="28"/>
      <c r="K190" s="74"/>
      <c r="L190" s="26">
        <v>2865</v>
      </c>
      <c r="M190" s="27" t="s">
        <v>554</v>
      </c>
      <c r="N190" s="75"/>
      <c r="O190" s="31">
        <v>46</v>
      </c>
      <c r="P190" s="28">
        <v>537</v>
      </c>
      <c r="Q190" s="28">
        <v>205576</v>
      </c>
      <c r="R190" s="28">
        <v>217235</v>
      </c>
      <c r="S190" s="28">
        <v>646414</v>
      </c>
      <c r="T190" s="31">
        <v>395281</v>
      </c>
      <c r="U190" s="74"/>
      <c r="V190" s="3">
        <v>2975</v>
      </c>
      <c r="W190" s="37" t="s">
        <v>540</v>
      </c>
      <c r="X190" s="69"/>
      <c r="Y190" s="34">
        <v>24</v>
      </c>
      <c r="Z190" s="28">
        <v>316</v>
      </c>
      <c r="AA190" s="28">
        <v>115368</v>
      </c>
      <c r="AB190" s="28">
        <v>243754</v>
      </c>
      <c r="AC190" s="28">
        <v>441830</v>
      </c>
      <c r="AD190" s="31">
        <v>171943</v>
      </c>
    </row>
    <row r="191" spans="1:30" ht="13.5" customHeight="1">
      <c r="A191" s="69"/>
      <c r="B191" s="29">
        <v>272</v>
      </c>
      <c r="C191" s="30" t="s">
        <v>517</v>
      </c>
      <c r="D191" s="69"/>
      <c r="E191" s="19">
        <f>SUM(E192:E194)</f>
        <v>9</v>
      </c>
      <c r="F191" s="20">
        <v>104</v>
      </c>
      <c r="G191" s="20">
        <v>57796</v>
      </c>
      <c r="H191" s="20">
        <v>124487</v>
      </c>
      <c r="I191" s="20">
        <v>223468</v>
      </c>
      <c r="J191" s="21">
        <v>93900</v>
      </c>
      <c r="K191" s="74"/>
      <c r="L191" s="26">
        <v>2866</v>
      </c>
      <c r="M191" s="27" t="s">
        <v>533</v>
      </c>
      <c r="O191" s="34">
        <v>33</v>
      </c>
      <c r="P191" s="28">
        <v>273</v>
      </c>
      <c r="Q191" s="28">
        <v>99789</v>
      </c>
      <c r="R191" s="28">
        <v>118769</v>
      </c>
      <c r="S191" s="28">
        <v>366756</v>
      </c>
      <c r="T191" s="95">
        <v>221566</v>
      </c>
      <c r="U191" s="74"/>
      <c r="V191" s="3">
        <v>2976</v>
      </c>
      <c r="W191" s="33" t="s">
        <v>322</v>
      </c>
      <c r="X191" s="69"/>
      <c r="Y191" s="34">
        <v>14</v>
      </c>
      <c r="Z191" s="28">
        <v>571</v>
      </c>
      <c r="AA191" s="28">
        <v>270566</v>
      </c>
      <c r="AB191" s="28">
        <v>889873</v>
      </c>
      <c r="AC191" s="28">
        <v>1518973</v>
      </c>
      <c r="AD191" s="31">
        <v>607705</v>
      </c>
    </row>
    <row r="192" spans="1:30" ht="13.5" customHeight="1">
      <c r="A192" s="69"/>
      <c r="B192" s="3">
        <v>2722</v>
      </c>
      <c r="C192" s="30" t="s">
        <v>518</v>
      </c>
      <c r="D192" s="69"/>
      <c r="E192" s="34">
        <v>2</v>
      </c>
      <c r="F192" s="28" t="s">
        <v>447</v>
      </c>
      <c r="G192" s="28" t="s">
        <v>447</v>
      </c>
      <c r="H192" s="28" t="s">
        <v>447</v>
      </c>
      <c r="I192" s="28" t="s">
        <v>447</v>
      </c>
      <c r="J192" s="28" t="s">
        <v>447</v>
      </c>
      <c r="K192" s="74"/>
      <c r="L192" s="26">
        <v>2869</v>
      </c>
      <c r="M192" s="27" t="s">
        <v>314</v>
      </c>
      <c r="N192" s="75"/>
      <c r="O192" s="31">
        <v>871</v>
      </c>
      <c r="P192" s="28">
        <v>2188</v>
      </c>
      <c r="Q192" s="28">
        <v>278680</v>
      </c>
      <c r="R192" s="28">
        <v>315422</v>
      </c>
      <c r="S192" s="28">
        <v>1023613</v>
      </c>
      <c r="T192" s="31">
        <v>684960</v>
      </c>
      <c r="U192" s="74"/>
      <c r="V192" s="3">
        <v>2977</v>
      </c>
      <c r="W192" s="33" t="s">
        <v>323</v>
      </c>
      <c r="X192" s="69"/>
      <c r="Y192" s="34">
        <v>68</v>
      </c>
      <c r="Z192" s="28">
        <v>2674</v>
      </c>
      <c r="AA192" s="28">
        <v>1276377</v>
      </c>
      <c r="AB192" s="28">
        <v>4279444</v>
      </c>
      <c r="AC192" s="28">
        <v>7453430</v>
      </c>
      <c r="AD192" s="31">
        <v>2669928</v>
      </c>
    </row>
    <row r="193" spans="1:30" ht="13.5" customHeight="1">
      <c r="A193" s="69"/>
      <c r="B193" s="3">
        <v>2723</v>
      </c>
      <c r="C193" s="30" t="s">
        <v>519</v>
      </c>
      <c r="D193" s="69"/>
      <c r="E193" s="34">
        <v>5</v>
      </c>
      <c r="F193" s="28">
        <v>44</v>
      </c>
      <c r="G193" s="28">
        <v>17189</v>
      </c>
      <c r="H193" s="28">
        <v>71760</v>
      </c>
      <c r="I193" s="28">
        <v>109743</v>
      </c>
      <c r="J193" s="35">
        <v>36938</v>
      </c>
      <c r="K193" s="74"/>
      <c r="L193" s="142"/>
      <c r="M193" s="119"/>
      <c r="N193" s="119"/>
      <c r="O193" s="132"/>
      <c r="P193" s="119"/>
      <c r="Q193" s="119"/>
      <c r="R193" s="119"/>
      <c r="S193" s="119"/>
      <c r="T193" s="119"/>
      <c r="U193" s="74"/>
      <c r="V193" s="3">
        <v>2978</v>
      </c>
      <c r="W193" s="33" t="s">
        <v>324</v>
      </c>
      <c r="X193" s="69"/>
      <c r="Y193" s="34">
        <v>24</v>
      </c>
      <c r="Z193" s="28">
        <v>269</v>
      </c>
      <c r="AA193" s="28">
        <v>125633</v>
      </c>
      <c r="AB193" s="28">
        <v>302018</v>
      </c>
      <c r="AC193" s="28">
        <v>543368</v>
      </c>
      <c r="AD193" s="31">
        <v>226975</v>
      </c>
    </row>
    <row r="194" spans="1:30" ht="13.5" customHeight="1">
      <c r="A194" s="69"/>
      <c r="B194" s="3">
        <v>2729</v>
      </c>
      <c r="C194" s="55" t="s">
        <v>595</v>
      </c>
      <c r="D194" s="69"/>
      <c r="E194" s="34">
        <v>2</v>
      </c>
      <c r="F194" s="28" t="s">
        <v>447</v>
      </c>
      <c r="G194" s="28" t="s">
        <v>447</v>
      </c>
      <c r="H194" s="28" t="s">
        <v>447</v>
      </c>
      <c r="I194" s="28" t="s">
        <v>447</v>
      </c>
      <c r="J194" s="28" t="s">
        <v>447</v>
      </c>
      <c r="K194" s="74"/>
      <c r="L194" s="22">
        <v>287</v>
      </c>
      <c r="M194" s="40" t="s">
        <v>317</v>
      </c>
      <c r="N194" s="24"/>
      <c r="O194" s="25">
        <f aca="true" t="shared" si="29" ref="O194:T194">SUM(O195:O196)</f>
        <v>71</v>
      </c>
      <c r="P194" s="25">
        <f t="shared" si="29"/>
        <v>428</v>
      </c>
      <c r="Q194" s="25">
        <f t="shared" si="29"/>
        <v>103315</v>
      </c>
      <c r="R194" s="25">
        <f t="shared" si="29"/>
        <v>281343</v>
      </c>
      <c r="S194" s="25">
        <f t="shared" si="29"/>
        <v>464889</v>
      </c>
      <c r="T194" s="25">
        <f t="shared" si="29"/>
        <v>174467</v>
      </c>
      <c r="U194" s="74"/>
      <c r="V194" s="3">
        <v>2979</v>
      </c>
      <c r="W194" s="37" t="s">
        <v>326</v>
      </c>
      <c r="X194" s="69"/>
      <c r="Y194" s="34">
        <v>43</v>
      </c>
      <c r="Z194" s="28">
        <v>644</v>
      </c>
      <c r="AA194" s="28">
        <v>305596</v>
      </c>
      <c r="AB194" s="28">
        <v>1106921</v>
      </c>
      <c r="AC194" s="28">
        <v>2101205</v>
      </c>
      <c r="AD194" s="31">
        <v>878631</v>
      </c>
    </row>
    <row r="195" spans="1:25" ht="13.5" customHeight="1">
      <c r="A195" s="69"/>
      <c r="B195" s="3"/>
      <c r="C195" s="76"/>
      <c r="D195" s="69"/>
      <c r="E195" s="34"/>
      <c r="F195" s="28"/>
      <c r="G195" s="28"/>
      <c r="H195" s="28"/>
      <c r="I195" s="28"/>
      <c r="J195" s="35"/>
      <c r="K195" s="74"/>
      <c r="L195" s="26">
        <v>2871</v>
      </c>
      <c r="M195" s="27" t="s">
        <v>318</v>
      </c>
      <c r="N195" s="75"/>
      <c r="O195" s="31">
        <v>3</v>
      </c>
      <c r="P195" s="28">
        <v>6</v>
      </c>
      <c r="Q195" s="28" t="s">
        <v>441</v>
      </c>
      <c r="R195" s="28">
        <v>969</v>
      </c>
      <c r="S195" s="28">
        <v>2313</v>
      </c>
      <c r="T195" s="31">
        <v>1344</v>
      </c>
      <c r="U195" s="74"/>
      <c r="Y195" s="45"/>
    </row>
    <row r="196" spans="1:30" ht="13.5" customHeight="1">
      <c r="A196" s="69"/>
      <c r="B196" s="29">
        <v>273</v>
      </c>
      <c r="C196" s="30" t="s">
        <v>520</v>
      </c>
      <c r="D196" s="42"/>
      <c r="E196" s="19">
        <f aca="true" t="shared" si="30" ref="E196:J196">SUM(E197:E198)</f>
        <v>17</v>
      </c>
      <c r="F196" s="20">
        <f t="shared" si="30"/>
        <v>774</v>
      </c>
      <c r="G196" s="20">
        <f t="shared" si="30"/>
        <v>305980</v>
      </c>
      <c r="H196" s="20">
        <f t="shared" si="30"/>
        <v>1259949</v>
      </c>
      <c r="I196" s="20">
        <f t="shared" si="30"/>
        <v>2406462</v>
      </c>
      <c r="J196" s="21">
        <f t="shared" si="30"/>
        <v>1095321</v>
      </c>
      <c r="K196" s="74"/>
      <c r="L196" s="26">
        <v>2879</v>
      </c>
      <c r="M196" s="27" t="s">
        <v>320</v>
      </c>
      <c r="N196" s="75"/>
      <c r="O196" s="31">
        <v>68</v>
      </c>
      <c r="P196" s="28">
        <v>422</v>
      </c>
      <c r="Q196" s="28">
        <v>103315</v>
      </c>
      <c r="R196" s="28">
        <v>280374</v>
      </c>
      <c r="S196" s="28">
        <v>462576</v>
      </c>
      <c r="T196" s="31">
        <v>173123</v>
      </c>
      <c r="U196" s="74"/>
      <c r="V196" s="29">
        <v>298</v>
      </c>
      <c r="W196" s="63" t="s">
        <v>600</v>
      </c>
      <c r="X196" s="42"/>
      <c r="Y196" s="19">
        <f aca="true" t="shared" si="31" ref="Y196:AD196">SUM(Y197:Y200)</f>
        <v>78</v>
      </c>
      <c r="Z196" s="25">
        <f t="shared" si="31"/>
        <v>2508</v>
      </c>
      <c r="AA196" s="25">
        <f t="shared" si="31"/>
        <v>928930</v>
      </c>
      <c r="AB196" s="25">
        <f t="shared" si="31"/>
        <v>3458872</v>
      </c>
      <c r="AC196" s="25">
        <f t="shared" si="31"/>
        <v>5970097</v>
      </c>
      <c r="AD196" s="25">
        <f t="shared" si="31"/>
        <v>2356901</v>
      </c>
    </row>
    <row r="197" spans="1:30" ht="13.5" customHeight="1">
      <c r="A197" s="69"/>
      <c r="B197" s="3">
        <v>2731</v>
      </c>
      <c r="C197" s="33" t="s">
        <v>310</v>
      </c>
      <c r="D197" s="69"/>
      <c r="E197" s="34">
        <v>10</v>
      </c>
      <c r="F197" s="28">
        <v>52</v>
      </c>
      <c r="G197" s="28">
        <v>21586</v>
      </c>
      <c r="H197" s="28">
        <v>50154</v>
      </c>
      <c r="I197" s="28">
        <v>90474</v>
      </c>
      <c r="J197" s="28">
        <v>38777</v>
      </c>
      <c r="K197" s="74"/>
      <c r="L197" s="136"/>
      <c r="M197" s="13"/>
      <c r="N197" s="14"/>
      <c r="O197" s="13"/>
      <c r="U197" s="74"/>
      <c r="V197" s="3">
        <v>2981</v>
      </c>
      <c r="W197" s="33" t="s">
        <v>329</v>
      </c>
      <c r="X197" s="69"/>
      <c r="Y197" s="34">
        <v>23</v>
      </c>
      <c r="Z197" s="28">
        <v>1331</v>
      </c>
      <c r="AA197" s="28">
        <v>563630</v>
      </c>
      <c r="AB197" s="28">
        <v>2046003</v>
      </c>
      <c r="AC197" s="28">
        <v>3684442</v>
      </c>
      <c r="AD197" s="31">
        <v>1559146</v>
      </c>
    </row>
    <row r="198" spans="1:30" ht="13.5" customHeight="1">
      <c r="A198" s="69"/>
      <c r="B198" s="3">
        <v>2733</v>
      </c>
      <c r="C198" s="33" t="s">
        <v>521</v>
      </c>
      <c r="D198" s="69"/>
      <c r="E198" s="34">
        <v>7</v>
      </c>
      <c r="F198" s="28">
        <v>722</v>
      </c>
      <c r="G198" s="28">
        <v>284394</v>
      </c>
      <c r="H198" s="28">
        <v>1209795</v>
      </c>
      <c r="I198" s="28">
        <v>2315988</v>
      </c>
      <c r="J198" s="35">
        <v>1056544</v>
      </c>
      <c r="K198" s="74"/>
      <c r="L198" s="22">
        <v>288</v>
      </c>
      <c r="M198" s="23" t="s">
        <v>534</v>
      </c>
      <c r="N198" s="24"/>
      <c r="O198" s="25">
        <v>162</v>
      </c>
      <c r="P198" s="25">
        <v>1732</v>
      </c>
      <c r="Q198" s="25">
        <v>700257</v>
      </c>
      <c r="R198" s="25">
        <v>3407350</v>
      </c>
      <c r="S198" s="25">
        <v>5998141</v>
      </c>
      <c r="T198" s="25">
        <v>2221418</v>
      </c>
      <c r="U198" s="74"/>
      <c r="V198" s="3">
        <v>2982</v>
      </c>
      <c r="W198" s="33" t="s">
        <v>541</v>
      </c>
      <c r="Y198" s="34">
        <v>16</v>
      </c>
      <c r="Z198" s="28">
        <v>133</v>
      </c>
      <c r="AA198" s="28">
        <v>32565</v>
      </c>
      <c r="AB198" s="28">
        <v>28151</v>
      </c>
      <c r="AC198" s="28">
        <v>86008</v>
      </c>
      <c r="AD198" s="31">
        <v>54151</v>
      </c>
    </row>
    <row r="199" spans="1:30" ht="13.5" customHeight="1">
      <c r="A199" s="69"/>
      <c r="C199" s="33"/>
      <c r="E199" s="45"/>
      <c r="K199" s="74"/>
      <c r="L199" s="26">
        <v>2881</v>
      </c>
      <c r="M199" s="27" t="s">
        <v>534</v>
      </c>
      <c r="N199" s="75"/>
      <c r="O199" s="31">
        <v>162</v>
      </c>
      <c r="P199" s="28">
        <v>1732</v>
      </c>
      <c r="Q199" s="28">
        <v>700257</v>
      </c>
      <c r="R199" s="28">
        <v>3407350</v>
      </c>
      <c r="S199" s="28">
        <v>5998141</v>
      </c>
      <c r="T199" s="31">
        <v>2221418</v>
      </c>
      <c r="U199" s="74"/>
      <c r="V199" s="3">
        <v>2984</v>
      </c>
      <c r="W199" s="33" t="s">
        <v>542</v>
      </c>
      <c r="Y199" s="34">
        <v>12</v>
      </c>
      <c r="Z199" s="28">
        <v>116</v>
      </c>
      <c r="AA199" s="28">
        <v>38634</v>
      </c>
      <c r="AB199" s="28">
        <v>47540</v>
      </c>
      <c r="AC199" s="28">
        <v>173780</v>
      </c>
      <c r="AD199" s="31">
        <v>115183</v>
      </c>
    </row>
    <row r="200" spans="1:30" ht="13.5" customHeight="1">
      <c r="A200" s="69"/>
      <c r="B200" s="29">
        <v>274</v>
      </c>
      <c r="C200" s="30" t="s">
        <v>523</v>
      </c>
      <c r="D200" s="42"/>
      <c r="E200" s="19">
        <f aca="true" t="shared" si="32" ref="E200:J200">SUM(E201:E202)</f>
        <v>83</v>
      </c>
      <c r="F200" s="25">
        <f t="shared" si="32"/>
        <v>1040</v>
      </c>
      <c r="G200" s="25">
        <f t="shared" si="32"/>
        <v>404894</v>
      </c>
      <c r="H200" s="25">
        <f t="shared" si="32"/>
        <v>1012173</v>
      </c>
      <c r="I200" s="25">
        <f t="shared" si="32"/>
        <v>2019485</v>
      </c>
      <c r="J200" s="25">
        <f t="shared" si="32"/>
        <v>899949</v>
      </c>
      <c r="K200" s="74"/>
      <c r="O200" s="45"/>
      <c r="U200" s="74"/>
      <c r="V200" s="3">
        <v>2989</v>
      </c>
      <c r="W200" s="53" t="s">
        <v>543</v>
      </c>
      <c r="X200" s="69"/>
      <c r="Y200" s="34">
        <v>27</v>
      </c>
      <c r="Z200" s="28">
        <v>928</v>
      </c>
      <c r="AA200" s="28">
        <v>294101</v>
      </c>
      <c r="AB200" s="28">
        <v>1337178</v>
      </c>
      <c r="AC200" s="28">
        <v>2025867</v>
      </c>
      <c r="AD200" s="31">
        <v>628421</v>
      </c>
    </row>
    <row r="201" spans="1:25" ht="13.5" customHeight="1">
      <c r="A201" s="69"/>
      <c r="B201" s="3">
        <v>2741</v>
      </c>
      <c r="C201" s="38" t="s">
        <v>524</v>
      </c>
      <c r="D201" s="69"/>
      <c r="E201" s="34">
        <v>29</v>
      </c>
      <c r="F201" s="28">
        <v>177</v>
      </c>
      <c r="G201" s="28">
        <v>58884</v>
      </c>
      <c r="H201" s="28">
        <v>123605</v>
      </c>
      <c r="I201" s="28">
        <v>227436</v>
      </c>
      <c r="J201" s="35">
        <v>95542</v>
      </c>
      <c r="K201" s="74"/>
      <c r="L201" s="22">
        <v>289</v>
      </c>
      <c r="M201" s="23" t="s">
        <v>325</v>
      </c>
      <c r="N201" s="24"/>
      <c r="O201" s="25">
        <f aca="true" t="shared" si="33" ref="O201:T201">SUM(O202:O203)</f>
        <v>41</v>
      </c>
      <c r="P201" s="25">
        <f t="shared" si="33"/>
        <v>709</v>
      </c>
      <c r="Q201" s="25">
        <f t="shared" si="33"/>
        <v>246892</v>
      </c>
      <c r="R201" s="25">
        <f t="shared" si="33"/>
        <v>649568</v>
      </c>
      <c r="S201" s="25">
        <f t="shared" si="33"/>
        <v>1110242</v>
      </c>
      <c r="T201" s="25">
        <f t="shared" si="33"/>
        <v>416200</v>
      </c>
      <c r="U201" s="74"/>
      <c r="Y201" s="45"/>
    </row>
    <row r="202" spans="1:30" ht="13.5" customHeight="1">
      <c r="A202" s="69"/>
      <c r="B202" s="3">
        <v>2742</v>
      </c>
      <c r="C202" s="33" t="s">
        <v>525</v>
      </c>
      <c r="E202" s="34">
        <v>54</v>
      </c>
      <c r="F202" s="28">
        <v>863</v>
      </c>
      <c r="G202" s="28">
        <v>346010</v>
      </c>
      <c r="H202" s="28">
        <v>888568</v>
      </c>
      <c r="I202" s="28">
        <v>1792049</v>
      </c>
      <c r="J202" s="35">
        <v>804407</v>
      </c>
      <c r="K202" s="74"/>
      <c r="L202" s="26">
        <v>2892</v>
      </c>
      <c r="M202" s="27" t="s">
        <v>327</v>
      </c>
      <c r="N202" s="75"/>
      <c r="O202" s="31">
        <v>13</v>
      </c>
      <c r="P202" s="28">
        <v>461</v>
      </c>
      <c r="Q202" s="28">
        <v>167799</v>
      </c>
      <c r="R202" s="28">
        <v>404341</v>
      </c>
      <c r="S202" s="28">
        <v>648592</v>
      </c>
      <c r="T202" s="31">
        <v>208138</v>
      </c>
      <c r="U202" s="74"/>
      <c r="V202" s="29">
        <v>299</v>
      </c>
      <c r="W202" s="30" t="s">
        <v>335</v>
      </c>
      <c r="X202" s="42"/>
      <c r="Y202" s="19">
        <f>SUM(Y203:Y211)</f>
        <v>660</v>
      </c>
      <c r="Z202" s="20">
        <v>7787</v>
      </c>
      <c r="AA202" s="20">
        <v>3337996</v>
      </c>
      <c r="AB202" s="20">
        <v>7603202</v>
      </c>
      <c r="AC202" s="20">
        <v>15521608</v>
      </c>
      <c r="AD202" s="25">
        <v>7143760</v>
      </c>
    </row>
    <row r="203" spans="1:30" ht="13.5" customHeight="1">
      <c r="A203" s="69"/>
      <c r="E203" s="45"/>
      <c r="K203" s="74"/>
      <c r="L203" s="26">
        <v>2899</v>
      </c>
      <c r="M203" s="36" t="s">
        <v>328</v>
      </c>
      <c r="N203" s="75"/>
      <c r="O203" s="31">
        <v>28</v>
      </c>
      <c r="P203" s="28">
        <v>248</v>
      </c>
      <c r="Q203" s="28">
        <v>79093</v>
      </c>
      <c r="R203" s="28">
        <v>245227</v>
      </c>
      <c r="S203" s="28">
        <v>461650</v>
      </c>
      <c r="T203" s="31">
        <v>208062</v>
      </c>
      <c r="U203" s="74"/>
      <c r="V203" s="3">
        <v>2991</v>
      </c>
      <c r="W203" s="33" t="s">
        <v>338</v>
      </c>
      <c r="X203" s="69"/>
      <c r="Y203" s="34">
        <v>5</v>
      </c>
      <c r="Z203" s="28" t="s">
        <v>436</v>
      </c>
      <c r="AA203" s="28" t="s">
        <v>436</v>
      </c>
      <c r="AB203" s="28" t="s">
        <v>436</v>
      </c>
      <c r="AC203" s="28" t="s">
        <v>436</v>
      </c>
      <c r="AD203" s="31" t="s">
        <v>436</v>
      </c>
    </row>
    <row r="204" spans="1:30" ht="13.5" customHeight="1">
      <c r="A204" s="69"/>
      <c r="B204" s="29">
        <v>275</v>
      </c>
      <c r="C204" s="30" t="s">
        <v>522</v>
      </c>
      <c r="D204" s="42"/>
      <c r="E204" s="19">
        <v>11</v>
      </c>
      <c r="F204" s="20">
        <v>123</v>
      </c>
      <c r="G204" s="20">
        <v>26272</v>
      </c>
      <c r="H204" s="20">
        <v>111227</v>
      </c>
      <c r="I204" s="20">
        <v>167265</v>
      </c>
      <c r="J204" s="21">
        <v>49607</v>
      </c>
      <c r="K204" s="74"/>
      <c r="L204" s="136"/>
      <c r="M204" s="13"/>
      <c r="N204" s="14"/>
      <c r="O204" s="13"/>
      <c r="U204" s="74"/>
      <c r="V204" s="3">
        <v>2992</v>
      </c>
      <c r="W204" s="33" t="s">
        <v>340</v>
      </c>
      <c r="X204" s="69"/>
      <c r="Y204" s="34">
        <v>91</v>
      </c>
      <c r="Z204" s="28">
        <v>2176</v>
      </c>
      <c r="AA204" s="28">
        <v>745470</v>
      </c>
      <c r="AB204" s="28">
        <v>2846302</v>
      </c>
      <c r="AC204" s="28">
        <v>4958359</v>
      </c>
      <c r="AD204" s="31">
        <v>1965409</v>
      </c>
    </row>
    <row r="205" spans="1:30" ht="13.5" customHeight="1">
      <c r="A205" s="69"/>
      <c r="B205" s="3">
        <v>2751</v>
      </c>
      <c r="C205" s="33" t="s">
        <v>522</v>
      </c>
      <c r="D205" s="69"/>
      <c r="E205" s="34">
        <v>11</v>
      </c>
      <c r="F205" s="28">
        <v>123</v>
      </c>
      <c r="G205" s="28">
        <v>26272</v>
      </c>
      <c r="H205" s="28">
        <v>111227</v>
      </c>
      <c r="I205" s="28">
        <v>167265</v>
      </c>
      <c r="J205" s="28">
        <v>49607</v>
      </c>
      <c r="K205" s="74"/>
      <c r="L205" s="22">
        <v>291</v>
      </c>
      <c r="M205" s="23" t="s">
        <v>331</v>
      </c>
      <c r="N205" s="24"/>
      <c r="O205" s="25">
        <f>SUM(O206:O207)</f>
        <v>11</v>
      </c>
      <c r="P205" s="20">
        <v>130</v>
      </c>
      <c r="Q205" s="20">
        <v>53001</v>
      </c>
      <c r="R205" s="20">
        <v>80319</v>
      </c>
      <c r="S205" s="20">
        <v>188368</v>
      </c>
      <c r="T205" s="25">
        <v>92898</v>
      </c>
      <c r="U205" s="74"/>
      <c r="V205" s="3">
        <v>2993</v>
      </c>
      <c r="W205" s="38" t="s">
        <v>341</v>
      </c>
      <c r="X205" s="69"/>
      <c r="Y205" s="34">
        <v>19</v>
      </c>
      <c r="Z205" s="28">
        <v>111</v>
      </c>
      <c r="AA205" s="28">
        <v>28556</v>
      </c>
      <c r="AB205" s="28">
        <v>35814</v>
      </c>
      <c r="AC205" s="28">
        <v>102681</v>
      </c>
      <c r="AD205" s="31">
        <v>65570</v>
      </c>
    </row>
    <row r="206" spans="1:30" ht="13.5" customHeight="1">
      <c r="A206" s="69"/>
      <c r="B206" s="3"/>
      <c r="C206" s="37"/>
      <c r="D206" s="69"/>
      <c r="E206" s="34"/>
      <c r="F206" s="28"/>
      <c r="G206" s="28"/>
      <c r="H206" s="28"/>
      <c r="I206" s="28"/>
      <c r="J206" s="35"/>
      <c r="K206" s="74"/>
      <c r="L206" s="26">
        <v>2911</v>
      </c>
      <c r="M206" s="27" t="s">
        <v>332</v>
      </c>
      <c r="N206" s="75"/>
      <c r="O206" s="31">
        <v>2</v>
      </c>
      <c r="P206" s="28" t="s">
        <v>451</v>
      </c>
      <c r="Q206" s="28" t="s">
        <v>451</v>
      </c>
      <c r="R206" s="28" t="s">
        <v>451</v>
      </c>
      <c r="S206" s="28" t="s">
        <v>451</v>
      </c>
      <c r="T206" s="28" t="s">
        <v>451</v>
      </c>
      <c r="U206" s="74"/>
      <c r="V206" s="3">
        <v>2994</v>
      </c>
      <c r="W206" s="33" t="s">
        <v>343</v>
      </c>
      <c r="X206" s="69"/>
      <c r="Y206" s="34">
        <v>21</v>
      </c>
      <c r="Z206" s="28">
        <v>753</v>
      </c>
      <c r="AA206" s="28">
        <v>340469</v>
      </c>
      <c r="AB206" s="28">
        <v>919305</v>
      </c>
      <c r="AC206" s="28">
        <v>1529116</v>
      </c>
      <c r="AD206" s="31">
        <v>357149</v>
      </c>
    </row>
    <row r="207" spans="1:30" ht="13.5" customHeight="1">
      <c r="A207" s="69"/>
      <c r="B207" s="29">
        <v>279</v>
      </c>
      <c r="C207" s="30" t="s">
        <v>460</v>
      </c>
      <c r="D207" s="42"/>
      <c r="E207" s="19">
        <v>4</v>
      </c>
      <c r="F207" s="20" t="s">
        <v>439</v>
      </c>
      <c r="G207" s="20" t="s">
        <v>439</v>
      </c>
      <c r="H207" s="20" t="s">
        <v>439</v>
      </c>
      <c r="I207" s="20" t="s">
        <v>439</v>
      </c>
      <c r="J207" s="20" t="s">
        <v>439</v>
      </c>
      <c r="K207" s="74"/>
      <c r="L207" s="26">
        <v>2913</v>
      </c>
      <c r="M207" s="27" t="s">
        <v>333</v>
      </c>
      <c r="N207" s="75"/>
      <c r="O207" s="31">
        <v>9</v>
      </c>
      <c r="P207" s="28" t="s">
        <v>451</v>
      </c>
      <c r="Q207" s="28" t="s">
        <v>451</v>
      </c>
      <c r="R207" s="28" t="s">
        <v>451</v>
      </c>
      <c r="S207" s="28" t="s">
        <v>451</v>
      </c>
      <c r="T207" s="28" t="s">
        <v>451</v>
      </c>
      <c r="U207" s="74"/>
      <c r="V207" s="3">
        <v>2995</v>
      </c>
      <c r="W207" s="33" t="s">
        <v>346</v>
      </c>
      <c r="X207" s="69"/>
      <c r="Y207" s="34">
        <v>2</v>
      </c>
      <c r="Z207" s="28" t="s">
        <v>436</v>
      </c>
      <c r="AA207" s="28" t="s">
        <v>436</v>
      </c>
      <c r="AB207" s="28" t="s">
        <v>436</v>
      </c>
      <c r="AC207" s="28" t="s">
        <v>436</v>
      </c>
      <c r="AD207" s="31" t="s">
        <v>436</v>
      </c>
    </row>
    <row r="208" spans="1:30" ht="13.5" customHeight="1">
      <c r="A208" s="69"/>
      <c r="B208" s="29">
        <v>2792</v>
      </c>
      <c r="C208" s="33" t="s">
        <v>526</v>
      </c>
      <c r="E208" s="34">
        <v>2</v>
      </c>
      <c r="F208" s="28" t="s">
        <v>439</v>
      </c>
      <c r="G208" s="28" t="s">
        <v>439</v>
      </c>
      <c r="H208" s="28" t="s">
        <v>439</v>
      </c>
      <c r="I208" s="28" t="s">
        <v>439</v>
      </c>
      <c r="J208" s="28" t="s">
        <v>439</v>
      </c>
      <c r="K208" s="74"/>
      <c r="L208" s="136"/>
      <c r="M208" s="13"/>
      <c r="N208" s="14"/>
      <c r="O208" s="13"/>
      <c r="U208" s="74"/>
      <c r="V208" s="3">
        <v>2996</v>
      </c>
      <c r="W208" s="33" t="s">
        <v>348</v>
      </c>
      <c r="X208" s="69"/>
      <c r="Y208" s="34">
        <v>410</v>
      </c>
      <c r="Z208" s="28">
        <v>3979</v>
      </c>
      <c r="AA208" s="28">
        <v>1791357</v>
      </c>
      <c r="AB208" s="28">
        <v>2091488</v>
      </c>
      <c r="AC208" s="28">
        <v>5651621</v>
      </c>
      <c r="AD208" s="31">
        <v>3258909</v>
      </c>
    </row>
    <row r="209" spans="1:30" ht="13.5" customHeight="1">
      <c r="A209" s="69"/>
      <c r="B209" s="3">
        <v>2799</v>
      </c>
      <c r="C209" s="33" t="s">
        <v>461</v>
      </c>
      <c r="D209" s="69"/>
      <c r="E209" s="34">
        <v>2</v>
      </c>
      <c r="F209" s="28" t="s">
        <v>447</v>
      </c>
      <c r="G209" s="28" t="s">
        <v>447</v>
      </c>
      <c r="H209" s="28" t="s">
        <v>447</v>
      </c>
      <c r="I209" s="28" t="s">
        <v>447</v>
      </c>
      <c r="J209" s="28" t="s">
        <v>447</v>
      </c>
      <c r="K209" s="74"/>
      <c r="L209" s="22">
        <v>292</v>
      </c>
      <c r="M209" s="40" t="s">
        <v>337</v>
      </c>
      <c r="N209" s="24"/>
      <c r="O209" s="25">
        <v>31</v>
      </c>
      <c r="P209" s="25">
        <v>339</v>
      </c>
      <c r="Q209" s="25">
        <v>125476</v>
      </c>
      <c r="R209" s="25">
        <v>533345</v>
      </c>
      <c r="S209" s="25">
        <v>771844</v>
      </c>
      <c r="T209" s="25">
        <v>249110</v>
      </c>
      <c r="U209" s="74"/>
      <c r="V209" s="3">
        <v>2997</v>
      </c>
      <c r="W209" s="33" t="s">
        <v>350</v>
      </c>
      <c r="X209" s="69"/>
      <c r="Y209" s="34">
        <v>23</v>
      </c>
      <c r="Z209" s="28">
        <v>175</v>
      </c>
      <c r="AA209" s="28">
        <v>73315</v>
      </c>
      <c r="AB209" s="28">
        <v>95136</v>
      </c>
      <c r="AC209" s="28">
        <v>232128</v>
      </c>
      <c r="AD209" s="31">
        <v>131553</v>
      </c>
    </row>
    <row r="210" spans="1:30" ht="13.5" customHeight="1">
      <c r="A210" s="69"/>
      <c r="E210" s="45"/>
      <c r="K210" s="74"/>
      <c r="L210" s="26">
        <v>2921</v>
      </c>
      <c r="M210" s="36" t="s">
        <v>337</v>
      </c>
      <c r="N210" s="75"/>
      <c r="O210" s="31">
        <v>31</v>
      </c>
      <c r="P210" s="28">
        <v>339</v>
      </c>
      <c r="Q210" s="28">
        <v>125476</v>
      </c>
      <c r="R210" s="28">
        <v>533345</v>
      </c>
      <c r="S210" s="28">
        <v>771844</v>
      </c>
      <c r="T210" s="31">
        <v>249110</v>
      </c>
      <c r="U210" s="74"/>
      <c r="V210" s="3">
        <v>2998</v>
      </c>
      <c r="W210" s="33" t="s">
        <v>352</v>
      </c>
      <c r="X210" s="69"/>
      <c r="Y210" s="34">
        <v>24</v>
      </c>
      <c r="Z210" s="28">
        <v>277</v>
      </c>
      <c r="AA210" s="28">
        <v>119606</v>
      </c>
      <c r="AB210" s="28">
        <v>120558</v>
      </c>
      <c r="AC210" s="28">
        <v>378239</v>
      </c>
      <c r="AD210" s="31">
        <v>226410</v>
      </c>
    </row>
    <row r="211" spans="1:30" ht="13.5" customHeight="1">
      <c r="A211" s="69"/>
      <c r="B211" s="29">
        <v>281</v>
      </c>
      <c r="C211" s="63" t="s">
        <v>330</v>
      </c>
      <c r="D211" s="42"/>
      <c r="E211" s="19">
        <v>10</v>
      </c>
      <c r="F211" s="25">
        <v>97</v>
      </c>
      <c r="G211" s="25">
        <v>39999</v>
      </c>
      <c r="H211" s="25">
        <v>158344</v>
      </c>
      <c r="I211" s="25">
        <v>262615</v>
      </c>
      <c r="J211" s="25">
        <v>90454</v>
      </c>
      <c r="K211" s="74"/>
      <c r="O211" s="45"/>
      <c r="U211" s="74"/>
      <c r="V211" s="3">
        <v>2999</v>
      </c>
      <c r="W211" s="66" t="s">
        <v>544</v>
      </c>
      <c r="X211" s="69"/>
      <c r="Y211" s="34">
        <v>65</v>
      </c>
      <c r="Z211" s="28">
        <v>529</v>
      </c>
      <c r="AA211" s="28">
        <v>200936</v>
      </c>
      <c r="AB211" s="28">
        <v>543365</v>
      </c>
      <c r="AC211" s="28">
        <v>945249</v>
      </c>
      <c r="AD211" s="31">
        <v>470848</v>
      </c>
    </row>
    <row r="212" spans="1:25" ht="13.5" customHeight="1">
      <c r="A212" s="69"/>
      <c r="B212" s="3">
        <v>2811</v>
      </c>
      <c r="C212" s="53" t="s">
        <v>330</v>
      </c>
      <c r="D212" s="69"/>
      <c r="E212" s="34">
        <v>10</v>
      </c>
      <c r="F212" s="28">
        <v>97</v>
      </c>
      <c r="G212" s="28">
        <v>39999</v>
      </c>
      <c r="H212" s="28">
        <v>158344</v>
      </c>
      <c r="I212" s="28">
        <v>262615</v>
      </c>
      <c r="J212" s="35">
        <v>90454</v>
      </c>
      <c r="K212" s="74"/>
      <c r="L212" s="22">
        <v>293</v>
      </c>
      <c r="M212" s="23" t="s">
        <v>535</v>
      </c>
      <c r="N212" s="24"/>
      <c r="O212" s="25">
        <f aca="true" t="shared" si="34" ref="O212:T212">SUM(O213:O214)</f>
        <v>73</v>
      </c>
      <c r="P212" s="25">
        <f t="shared" si="34"/>
        <v>1163</v>
      </c>
      <c r="Q212" s="25">
        <f t="shared" si="34"/>
        <v>532778</v>
      </c>
      <c r="R212" s="25">
        <f t="shared" si="34"/>
        <v>1412411</v>
      </c>
      <c r="S212" s="25">
        <f t="shared" si="34"/>
        <v>2559443</v>
      </c>
      <c r="T212" s="25">
        <f t="shared" si="34"/>
        <v>1059812</v>
      </c>
      <c r="U212" s="74"/>
      <c r="Y212" s="45"/>
    </row>
    <row r="213" spans="1:30" ht="13.5" customHeight="1">
      <c r="A213" s="69"/>
      <c r="E213" s="45"/>
      <c r="K213" s="74"/>
      <c r="L213" s="26">
        <v>2931</v>
      </c>
      <c r="M213" s="27" t="s">
        <v>345</v>
      </c>
      <c r="N213" s="75"/>
      <c r="O213" s="31">
        <v>61</v>
      </c>
      <c r="P213" s="28">
        <v>1075</v>
      </c>
      <c r="Q213" s="28">
        <v>496247</v>
      </c>
      <c r="R213" s="28">
        <v>1351600</v>
      </c>
      <c r="S213" s="28">
        <v>2365694</v>
      </c>
      <c r="T213" s="31">
        <v>932209</v>
      </c>
      <c r="U213" s="74"/>
      <c r="V213" s="29">
        <v>301</v>
      </c>
      <c r="W213" s="55" t="s">
        <v>545</v>
      </c>
      <c r="X213" s="42"/>
      <c r="Y213" s="19">
        <f>SUM(Y214:Y220)</f>
        <v>324</v>
      </c>
      <c r="Z213" s="20">
        <v>8196</v>
      </c>
      <c r="AA213" s="20">
        <v>2725058</v>
      </c>
      <c r="AB213" s="20">
        <v>8804201</v>
      </c>
      <c r="AC213" s="20">
        <v>15930918</v>
      </c>
      <c r="AD213" s="20">
        <v>6294682</v>
      </c>
    </row>
    <row r="214" spans="1:30" ht="13.5" customHeight="1">
      <c r="A214" s="69"/>
      <c r="B214" s="29">
        <v>282</v>
      </c>
      <c r="C214" s="54" t="s">
        <v>334</v>
      </c>
      <c r="D214" s="42"/>
      <c r="E214" s="19">
        <f>SUM(E215:E222)</f>
        <v>437</v>
      </c>
      <c r="F214" s="25">
        <v>3485</v>
      </c>
      <c r="G214" s="25">
        <v>1153967</v>
      </c>
      <c r="H214" s="25">
        <v>2953268</v>
      </c>
      <c r="I214" s="25">
        <v>5998889</v>
      </c>
      <c r="J214" s="25">
        <v>2844650</v>
      </c>
      <c r="K214" s="74"/>
      <c r="L214" s="26">
        <v>2932</v>
      </c>
      <c r="M214" s="27" t="s">
        <v>347</v>
      </c>
      <c r="N214" s="75"/>
      <c r="O214" s="31">
        <v>12</v>
      </c>
      <c r="P214" s="28">
        <v>88</v>
      </c>
      <c r="Q214" s="28">
        <v>36531</v>
      </c>
      <c r="R214" s="28">
        <v>60811</v>
      </c>
      <c r="S214" s="28">
        <v>193749</v>
      </c>
      <c r="T214" s="31">
        <v>127603</v>
      </c>
      <c r="U214" s="74"/>
      <c r="V214" s="3">
        <v>3011</v>
      </c>
      <c r="W214" s="38" t="s">
        <v>546</v>
      </c>
      <c r="X214" s="69"/>
      <c r="Y214" s="34">
        <v>64</v>
      </c>
      <c r="Z214" s="28">
        <v>1413</v>
      </c>
      <c r="AA214" s="28">
        <v>469467</v>
      </c>
      <c r="AB214" s="28">
        <v>1419482</v>
      </c>
      <c r="AC214" s="28">
        <v>2273219</v>
      </c>
      <c r="AD214" s="31">
        <v>746762</v>
      </c>
    </row>
    <row r="215" spans="1:30" ht="13.5" customHeight="1">
      <c r="A215" s="69"/>
      <c r="B215" s="3">
        <v>2821</v>
      </c>
      <c r="C215" s="33" t="s">
        <v>336</v>
      </c>
      <c r="D215" s="69"/>
      <c r="E215" s="34">
        <v>62</v>
      </c>
      <c r="F215" s="28">
        <v>325</v>
      </c>
      <c r="G215" s="28">
        <v>82400</v>
      </c>
      <c r="H215" s="28">
        <v>259938</v>
      </c>
      <c r="I215" s="28">
        <v>452679</v>
      </c>
      <c r="J215" s="35">
        <v>188039</v>
      </c>
      <c r="K215" s="74"/>
      <c r="L215" s="136"/>
      <c r="M215" s="13"/>
      <c r="N215" s="14"/>
      <c r="O215" s="13"/>
      <c r="T215" s="95"/>
      <c r="U215" s="74"/>
      <c r="V215" s="3">
        <v>3012</v>
      </c>
      <c r="W215" s="38" t="s">
        <v>358</v>
      </c>
      <c r="X215" s="69"/>
      <c r="Y215" s="34">
        <v>24</v>
      </c>
      <c r="Z215" s="28">
        <v>540</v>
      </c>
      <c r="AA215" s="28">
        <v>218732</v>
      </c>
      <c r="AB215" s="28">
        <v>743641</v>
      </c>
      <c r="AC215" s="28">
        <v>1162401</v>
      </c>
      <c r="AD215" s="31">
        <v>371100</v>
      </c>
    </row>
    <row r="216" spans="1:30" ht="13.5" customHeight="1">
      <c r="A216" s="69"/>
      <c r="B216" s="3">
        <v>2822</v>
      </c>
      <c r="C216" s="33" t="s">
        <v>339</v>
      </c>
      <c r="D216" s="69"/>
      <c r="E216" s="34">
        <v>17</v>
      </c>
      <c r="F216" s="28">
        <v>176</v>
      </c>
      <c r="G216" s="28">
        <v>72950</v>
      </c>
      <c r="H216" s="28">
        <v>67169</v>
      </c>
      <c r="I216" s="28">
        <v>193574</v>
      </c>
      <c r="J216" s="35">
        <v>116903</v>
      </c>
      <c r="K216" s="74"/>
      <c r="L216" s="22">
        <v>294</v>
      </c>
      <c r="M216" s="23" t="s">
        <v>351</v>
      </c>
      <c r="N216" s="24"/>
      <c r="O216" s="25">
        <f aca="true" t="shared" si="35" ref="O216:T216">SUM(O217:O220)</f>
        <v>481</v>
      </c>
      <c r="P216" s="20">
        <f t="shared" si="35"/>
        <v>4978</v>
      </c>
      <c r="Q216" s="20">
        <f t="shared" si="35"/>
        <v>1923055</v>
      </c>
      <c r="R216" s="20">
        <f t="shared" si="35"/>
        <v>4130755</v>
      </c>
      <c r="S216" s="20">
        <f t="shared" si="35"/>
        <v>8640466</v>
      </c>
      <c r="T216" s="25">
        <f t="shared" si="35"/>
        <v>3947927</v>
      </c>
      <c r="U216" s="74"/>
      <c r="V216" s="3">
        <v>3013</v>
      </c>
      <c r="W216" s="37" t="s">
        <v>449</v>
      </c>
      <c r="X216" s="69"/>
      <c r="Y216" s="34">
        <v>108</v>
      </c>
      <c r="Z216" s="28">
        <v>1955</v>
      </c>
      <c r="AA216" s="28">
        <v>737482</v>
      </c>
      <c r="AB216" s="28">
        <v>2051438</v>
      </c>
      <c r="AC216" s="28">
        <v>3891895</v>
      </c>
      <c r="AD216" s="31">
        <v>1631975</v>
      </c>
    </row>
    <row r="217" spans="1:30" ht="13.5">
      <c r="A217" s="69"/>
      <c r="B217" s="3">
        <v>2823</v>
      </c>
      <c r="C217" s="33" t="s">
        <v>531</v>
      </c>
      <c r="D217" s="69"/>
      <c r="E217" s="34">
        <v>306</v>
      </c>
      <c r="F217" s="28">
        <v>2493</v>
      </c>
      <c r="G217" s="28">
        <v>822346</v>
      </c>
      <c r="H217" s="28">
        <v>1901942</v>
      </c>
      <c r="I217" s="28">
        <v>4140862</v>
      </c>
      <c r="J217" s="35">
        <v>2082718</v>
      </c>
      <c r="K217" s="74"/>
      <c r="L217" s="26">
        <v>2941</v>
      </c>
      <c r="M217" s="27" t="s">
        <v>354</v>
      </c>
      <c r="N217" s="75"/>
      <c r="O217" s="31">
        <v>69</v>
      </c>
      <c r="P217" s="28">
        <v>2040</v>
      </c>
      <c r="Q217" s="28">
        <v>869495</v>
      </c>
      <c r="R217" s="28">
        <v>2690143</v>
      </c>
      <c r="S217" s="28">
        <v>4732965</v>
      </c>
      <c r="T217" s="31">
        <v>1801038</v>
      </c>
      <c r="U217" s="74"/>
      <c r="V217" s="3">
        <v>3014</v>
      </c>
      <c r="W217" s="66" t="s">
        <v>453</v>
      </c>
      <c r="X217" s="69"/>
      <c r="Y217" s="34">
        <v>25</v>
      </c>
      <c r="Z217" s="28">
        <v>1005</v>
      </c>
      <c r="AA217" s="28">
        <v>352025</v>
      </c>
      <c r="AB217" s="28">
        <v>1022045</v>
      </c>
      <c r="AC217" s="28">
        <v>1804151</v>
      </c>
      <c r="AD217" s="31">
        <v>644660</v>
      </c>
    </row>
    <row r="218" spans="1:30" ht="13.5" customHeight="1">
      <c r="A218" s="69"/>
      <c r="B218" s="3">
        <v>2824</v>
      </c>
      <c r="C218" s="38" t="s">
        <v>342</v>
      </c>
      <c r="D218" s="69"/>
      <c r="E218" s="34">
        <v>16</v>
      </c>
      <c r="F218" s="28">
        <v>73</v>
      </c>
      <c r="G218" s="28">
        <v>19622</v>
      </c>
      <c r="H218" s="28">
        <v>27199</v>
      </c>
      <c r="I218" s="28">
        <v>63715</v>
      </c>
      <c r="J218" s="35">
        <v>36018</v>
      </c>
      <c r="K218" s="74"/>
      <c r="L218" s="26">
        <v>2942</v>
      </c>
      <c r="M218" s="27" t="s">
        <v>536</v>
      </c>
      <c r="N218" s="75"/>
      <c r="O218" s="31">
        <v>14</v>
      </c>
      <c r="P218" s="28">
        <v>158</v>
      </c>
      <c r="Q218" s="28">
        <v>64935</v>
      </c>
      <c r="R218" s="28">
        <v>84337</v>
      </c>
      <c r="S218" s="28">
        <v>256778</v>
      </c>
      <c r="T218" s="31">
        <v>144427</v>
      </c>
      <c r="U218" s="74"/>
      <c r="V218" s="29">
        <v>3015</v>
      </c>
      <c r="W218" s="66" t="s">
        <v>462</v>
      </c>
      <c r="X218" s="42"/>
      <c r="Y218" s="34">
        <v>1</v>
      </c>
      <c r="Z218" s="28" t="s">
        <v>447</v>
      </c>
      <c r="AA218" s="28" t="s">
        <v>447</v>
      </c>
      <c r="AB218" s="28" t="s">
        <v>447</v>
      </c>
      <c r="AC218" s="28" t="s">
        <v>447</v>
      </c>
      <c r="AD218" s="31" t="s">
        <v>447</v>
      </c>
    </row>
    <row r="219" spans="1:30" ht="13.5" customHeight="1">
      <c r="A219" s="69"/>
      <c r="B219" s="3">
        <v>2825</v>
      </c>
      <c r="C219" s="33" t="s">
        <v>470</v>
      </c>
      <c r="D219" s="69"/>
      <c r="E219" s="34">
        <v>2</v>
      </c>
      <c r="F219" s="20" t="s">
        <v>439</v>
      </c>
      <c r="G219" s="20" t="s">
        <v>439</v>
      </c>
      <c r="H219" s="20" t="s">
        <v>439</v>
      </c>
      <c r="I219" s="20" t="s">
        <v>439</v>
      </c>
      <c r="J219" s="20" t="s">
        <v>439</v>
      </c>
      <c r="K219" s="74"/>
      <c r="L219" s="26">
        <v>2943</v>
      </c>
      <c r="M219" s="62" t="s">
        <v>598</v>
      </c>
      <c r="N219" s="75"/>
      <c r="O219" s="31">
        <v>331</v>
      </c>
      <c r="P219" s="28">
        <v>1618</v>
      </c>
      <c r="Q219" s="28">
        <v>518326</v>
      </c>
      <c r="R219" s="28">
        <v>548712</v>
      </c>
      <c r="S219" s="28">
        <v>1525686</v>
      </c>
      <c r="T219" s="31">
        <v>922582</v>
      </c>
      <c r="U219" s="74"/>
      <c r="V219" s="3">
        <v>3016</v>
      </c>
      <c r="W219" s="66" t="s">
        <v>450</v>
      </c>
      <c r="X219" s="69"/>
      <c r="Y219" s="34">
        <v>86</v>
      </c>
      <c r="Z219" s="28">
        <v>2761</v>
      </c>
      <c r="AA219" s="28">
        <v>729943</v>
      </c>
      <c r="AB219" s="28">
        <v>2861438</v>
      </c>
      <c r="AC219" s="28">
        <v>5478116</v>
      </c>
      <c r="AD219" s="31">
        <v>2326830</v>
      </c>
    </row>
    <row r="220" spans="1:31" ht="13.5" customHeight="1">
      <c r="A220" s="69"/>
      <c r="B220" s="3">
        <v>2826</v>
      </c>
      <c r="C220" s="33" t="s">
        <v>344</v>
      </c>
      <c r="D220" s="69"/>
      <c r="E220" s="34">
        <v>8</v>
      </c>
      <c r="F220" s="28" t="s">
        <v>447</v>
      </c>
      <c r="G220" s="28" t="s">
        <v>447</v>
      </c>
      <c r="H220" s="28" t="s">
        <v>447</v>
      </c>
      <c r="I220" s="28" t="s">
        <v>447</v>
      </c>
      <c r="J220" s="28" t="s">
        <v>447</v>
      </c>
      <c r="K220" s="74"/>
      <c r="L220" s="26">
        <v>2944</v>
      </c>
      <c r="M220" s="36" t="s">
        <v>357</v>
      </c>
      <c r="N220" s="75"/>
      <c r="O220" s="31">
        <v>67</v>
      </c>
      <c r="P220" s="28">
        <v>1162</v>
      </c>
      <c r="Q220" s="28">
        <v>470299</v>
      </c>
      <c r="R220" s="28">
        <v>807563</v>
      </c>
      <c r="S220" s="28">
        <v>2125037</v>
      </c>
      <c r="T220" s="31">
        <v>1079880</v>
      </c>
      <c r="U220" s="74"/>
      <c r="V220" s="3">
        <v>3019</v>
      </c>
      <c r="W220" s="38" t="s">
        <v>547</v>
      </c>
      <c r="X220" s="69"/>
      <c r="Y220" s="34">
        <v>16</v>
      </c>
      <c r="Z220" s="28" t="s">
        <v>447</v>
      </c>
      <c r="AA220" s="28" t="s">
        <v>447</v>
      </c>
      <c r="AB220" s="28" t="s">
        <v>447</v>
      </c>
      <c r="AC220" s="28" t="s">
        <v>447</v>
      </c>
      <c r="AD220" s="28" t="s">
        <v>447</v>
      </c>
      <c r="AE220" s="13"/>
    </row>
    <row r="221" spans="1:31" ht="13.5" customHeight="1">
      <c r="A221" s="69"/>
      <c r="B221" s="3">
        <v>2827</v>
      </c>
      <c r="C221" s="37" t="s">
        <v>596</v>
      </c>
      <c r="D221" s="69"/>
      <c r="E221" s="34">
        <v>9</v>
      </c>
      <c r="F221" s="28">
        <v>43</v>
      </c>
      <c r="G221" s="28">
        <v>11203</v>
      </c>
      <c r="H221" s="28">
        <v>16590</v>
      </c>
      <c r="I221" s="28">
        <v>56251</v>
      </c>
      <c r="J221" s="35">
        <v>38987</v>
      </c>
      <c r="K221" s="74"/>
      <c r="O221" s="45"/>
      <c r="U221" s="74"/>
      <c r="Y221" s="45"/>
      <c r="AE221" s="13"/>
    </row>
    <row r="222" spans="1:31" ht="13.5" customHeight="1">
      <c r="A222" s="69"/>
      <c r="B222" s="3">
        <v>2829</v>
      </c>
      <c r="C222" s="33" t="s">
        <v>349</v>
      </c>
      <c r="D222" s="69"/>
      <c r="E222" s="34">
        <v>17</v>
      </c>
      <c r="F222" s="28">
        <v>342</v>
      </c>
      <c r="G222" s="28">
        <v>141897</v>
      </c>
      <c r="H222" s="28">
        <v>670153</v>
      </c>
      <c r="I222" s="28">
        <v>1067353</v>
      </c>
      <c r="J222" s="35">
        <v>367908</v>
      </c>
      <c r="K222" s="74"/>
      <c r="L222" s="22">
        <v>295</v>
      </c>
      <c r="M222" s="23" t="s">
        <v>359</v>
      </c>
      <c r="N222" s="24"/>
      <c r="O222" s="25">
        <f aca="true" t="shared" si="36" ref="O222:T222">SUM(O223:O226)</f>
        <v>95</v>
      </c>
      <c r="P222" s="20">
        <f t="shared" si="36"/>
        <v>961</v>
      </c>
      <c r="Q222" s="20">
        <f t="shared" si="36"/>
        <v>350033</v>
      </c>
      <c r="R222" s="20">
        <f t="shared" si="36"/>
        <v>737714</v>
      </c>
      <c r="S222" s="20">
        <f t="shared" si="36"/>
        <v>1404655</v>
      </c>
      <c r="T222" s="25">
        <f t="shared" si="36"/>
        <v>613887</v>
      </c>
      <c r="U222" s="74"/>
      <c r="V222" s="29">
        <v>302</v>
      </c>
      <c r="W222" s="30" t="s">
        <v>367</v>
      </c>
      <c r="Y222" s="19">
        <v>108</v>
      </c>
      <c r="Z222" s="25">
        <v>4462</v>
      </c>
      <c r="AA222" s="25">
        <v>1928649</v>
      </c>
      <c r="AB222" s="25">
        <v>7032056</v>
      </c>
      <c r="AC222" s="25">
        <v>12282273</v>
      </c>
      <c r="AD222" s="25">
        <v>4702857</v>
      </c>
      <c r="AE222" s="13"/>
    </row>
    <row r="223" spans="1:31" ht="13.5" customHeight="1">
      <c r="A223" s="69"/>
      <c r="E223" s="45"/>
      <c r="K223" s="74"/>
      <c r="L223" s="26">
        <v>2951</v>
      </c>
      <c r="M223" s="27" t="s">
        <v>537</v>
      </c>
      <c r="N223" s="75"/>
      <c r="O223" s="31">
        <v>11</v>
      </c>
      <c r="P223" s="28">
        <v>105</v>
      </c>
      <c r="Q223" s="28">
        <v>42869</v>
      </c>
      <c r="R223" s="28">
        <v>56672</v>
      </c>
      <c r="S223" s="28">
        <v>126987</v>
      </c>
      <c r="T223" s="31">
        <v>53730</v>
      </c>
      <c r="U223" s="74"/>
      <c r="V223" s="3">
        <v>3021</v>
      </c>
      <c r="W223" s="33" t="s">
        <v>367</v>
      </c>
      <c r="X223" s="69"/>
      <c r="Y223" s="34">
        <v>108</v>
      </c>
      <c r="Z223" s="28">
        <v>4462</v>
      </c>
      <c r="AA223" s="28">
        <v>1928649</v>
      </c>
      <c r="AB223" s="28">
        <v>7032056</v>
      </c>
      <c r="AC223" s="28">
        <v>12282273</v>
      </c>
      <c r="AD223" s="31">
        <v>4702857</v>
      </c>
      <c r="AE223" s="13"/>
    </row>
    <row r="224" spans="1:31" ht="13.5" customHeight="1">
      <c r="A224" s="69"/>
      <c r="B224" s="29">
        <v>283</v>
      </c>
      <c r="C224" s="55" t="s">
        <v>353</v>
      </c>
      <c r="D224" s="42"/>
      <c r="E224" s="19">
        <f>SUM(E225:E228)</f>
        <v>127</v>
      </c>
      <c r="F224" s="25">
        <f>SUM(F225:F226,F227:F228)</f>
        <v>2470</v>
      </c>
      <c r="G224" s="25">
        <f>SUM(G225:G226,G227:G228)</f>
        <v>762904</v>
      </c>
      <c r="H224" s="25">
        <f>SUM(H225:H226,H227:H228)</f>
        <v>2537903</v>
      </c>
      <c r="I224" s="25">
        <f>SUM(I225:I226,I227:I228)</f>
        <v>4922743</v>
      </c>
      <c r="J224" s="25">
        <f>SUM(J225:J229)</f>
        <v>2220477</v>
      </c>
      <c r="K224" s="74"/>
      <c r="L224" s="26">
        <v>2952</v>
      </c>
      <c r="M224" s="27" t="s">
        <v>538</v>
      </c>
      <c r="N224" s="75"/>
      <c r="O224" s="31">
        <v>5</v>
      </c>
      <c r="P224" s="28">
        <v>41</v>
      </c>
      <c r="Q224" s="28">
        <v>13249</v>
      </c>
      <c r="R224" s="28">
        <v>3161</v>
      </c>
      <c r="S224" s="28">
        <v>25125</v>
      </c>
      <c r="T224" s="31">
        <v>21717</v>
      </c>
      <c r="U224" s="74"/>
      <c r="Y224" s="45"/>
      <c r="AE224" s="13"/>
    </row>
    <row r="225" spans="1:30" ht="13.5" customHeight="1">
      <c r="A225" s="69"/>
      <c r="B225" s="3">
        <v>2831</v>
      </c>
      <c r="C225" s="33" t="s">
        <v>527</v>
      </c>
      <c r="D225" s="69"/>
      <c r="E225" s="34">
        <v>57</v>
      </c>
      <c r="F225" s="28">
        <v>882</v>
      </c>
      <c r="G225" s="28">
        <v>331651</v>
      </c>
      <c r="H225" s="28">
        <v>1044426</v>
      </c>
      <c r="I225" s="28">
        <v>2161204</v>
      </c>
      <c r="J225" s="35">
        <v>1046946</v>
      </c>
      <c r="K225" s="74"/>
      <c r="L225" s="26">
        <v>2953</v>
      </c>
      <c r="M225" s="27" t="s">
        <v>539</v>
      </c>
      <c r="N225" s="75"/>
      <c r="O225" s="31">
        <v>6</v>
      </c>
      <c r="P225" s="28">
        <v>54</v>
      </c>
      <c r="Q225" s="28">
        <v>25604</v>
      </c>
      <c r="R225" s="28">
        <v>17497</v>
      </c>
      <c r="S225" s="28">
        <v>81870</v>
      </c>
      <c r="T225" s="31">
        <v>62989</v>
      </c>
      <c r="U225" s="74"/>
      <c r="V225" s="29">
        <v>303</v>
      </c>
      <c r="W225" s="30" t="s">
        <v>371</v>
      </c>
      <c r="X225" s="42"/>
      <c r="Y225" s="19">
        <f>SUM(Y226:Y227)</f>
        <v>11</v>
      </c>
      <c r="Z225" s="28">
        <v>483</v>
      </c>
      <c r="AA225" s="28">
        <v>203046</v>
      </c>
      <c r="AB225" s="28">
        <v>339770</v>
      </c>
      <c r="AC225" s="28">
        <v>843852</v>
      </c>
      <c r="AD225" s="31">
        <v>481792</v>
      </c>
    </row>
    <row r="226" spans="1:30" ht="13.5" customHeight="1">
      <c r="A226" s="69"/>
      <c r="B226" s="3">
        <v>2832</v>
      </c>
      <c r="C226" s="33" t="s">
        <v>355</v>
      </c>
      <c r="D226" s="69"/>
      <c r="E226" s="34">
        <v>64</v>
      </c>
      <c r="F226" s="28">
        <v>1499</v>
      </c>
      <c r="G226" s="28">
        <v>410221</v>
      </c>
      <c r="H226" s="28">
        <v>1472658</v>
      </c>
      <c r="I226" s="28">
        <v>2589497</v>
      </c>
      <c r="J226" s="35">
        <v>1036511</v>
      </c>
      <c r="K226" s="74"/>
      <c r="L226" s="26">
        <v>2954</v>
      </c>
      <c r="M226" s="36" t="s">
        <v>301</v>
      </c>
      <c r="N226" s="75"/>
      <c r="O226" s="31">
        <v>73</v>
      </c>
      <c r="P226" s="28">
        <v>761</v>
      </c>
      <c r="Q226" s="28">
        <v>268311</v>
      </c>
      <c r="R226" s="28">
        <v>660384</v>
      </c>
      <c r="S226" s="28">
        <v>1170673</v>
      </c>
      <c r="T226" s="31">
        <v>475451</v>
      </c>
      <c r="U226" s="74"/>
      <c r="V226" s="3">
        <v>3031</v>
      </c>
      <c r="W226" s="33" t="s">
        <v>374</v>
      </c>
      <c r="X226" s="69"/>
      <c r="Y226" s="34">
        <v>1</v>
      </c>
      <c r="Z226" s="28" t="s">
        <v>436</v>
      </c>
      <c r="AA226" s="28" t="s">
        <v>436</v>
      </c>
      <c r="AB226" s="28" t="s">
        <v>436</v>
      </c>
      <c r="AC226" s="28" t="s">
        <v>436</v>
      </c>
      <c r="AD226" s="31" t="s">
        <v>436</v>
      </c>
    </row>
    <row r="227" spans="1:30" ht="13.5" customHeight="1">
      <c r="A227" s="69"/>
      <c r="B227" s="3">
        <v>2833</v>
      </c>
      <c r="C227" s="33" t="s">
        <v>356</v>
      </c>
      <c r="D227" s="69"/>
      <c r="E227" s="34">
        <v>3</v>
      </c>
      <c r="F227" s="28">
        <v>12</v>
      </c>
      <c r="G227" s="28">
        <v>2905</v>
      </c>
      <c r="H227" s="28">
        <v>1820</v>
      </c>
      <c r="I227" s="28">
        <v>6298</v>
      </c>
      <c r="J227" s="35">
        <v>4441</v>
      </c>
      <c r="K227" s="74"/>
      <c r="O227" s="45"/>
      <c r="U227" s="74"/>
      <c r="V227" s="3">
        <v>3032</v>
      </c>
      <c r="W227" s="33" t="s">
        <v>375</v>
      </c>
      <c r="X227" s="69"/>
      <c r="Y227" s="34">
        <v>10</v>
      </c>
      <c r="Z227" s="28" t="s">
        <v>436</v>
      </c>
      <c r="AA227" s="28" t="s">
        <v>436</v>
      </c>
      <c r="AB227" s="28" t="s">
        <v>436</v>
      </c>
      <c r="AC227" s="28" t="s">
        <v>436</v>
      </c>
      <c r="AD227" s="31" t="s">
        <v>436</v>
      </c>
    </row>
    <row r="228" spans="1:25" ht="13.5" customHeight="1">
      <c r="A228" s="69"/>
      <c r="B228" s="3">
        <v>2839</v>
      </c>
      <c r="C228" s="33" t="s">
        <v>528</v>
      </c>
      <c r="D228" s="69"/>
      <c r="E228" s="34">
        <v>3</v>
      </c>
      <c r="F228" s="28">
        <v>77</v>
      </c>
      <c r="G228" s="28">
        <v>18127</v>
      </c>
      <c r="H228" s="28">
        <v>18999</v>
      </c>
      <c r="I228" s="28">
        <v>165744</v>
      </c>
      <c r="J228" s="35">
        <v>132579</v>
      </c>
      <c r="K228" s="74"/>
      <c r="L228" s="22">
        <v>296</v>
      </c>
      <c r="M228" s="23" t="s">
        <v>304</v>
      </c>
      <c r="N228" s="24"/>
      <c r="O228" s="25">
        <f aca="true" t="shared" si="37" ref="O228:T228">SUM(O229:O235)</f>
        <v>225</v>
      </c>
      <c r="P228" s="25">
        <f t="shared" si="37"/>
        <v>2541</v>
      </c>
      <c r="Q228" s="25">
        <f t="shared" si="37"/>
        <v>1089704</v>
      </c>
      <c r="R228" s="25">
        <f t="shared" si="37"/>
        <v>2718997</v>
      </c>
      <c r="S228" s="25">
        <f t="shared" si="37"/>
        <v>5201831</v>
      </c>
      <c r="T228" s="25">
        <f t="shared" si="37"/>
        <v>2242476</v>
      </c>
      <c r="U228" s="74"/>
      <c r="Y228" s="45"/>
    </row>
    <row r="229" spans="1:30" ht="13.5" customHeight="1">
      <c r="A229" s="69"/>
      <c r="E229" s="45"/>
      <c r="K229" s="74"/>
      <c r="L229" s="26">
        <v>2961</v>
      </c>
      <c r="M229" s="27" t="s">
        <v>305</v>
      </c>
      <c r="N229" s="75"/>
      <c r="O229" s="31">
        <v>19</v>
      </c>
      <c r="P229" s="28">
        <v>129</v>
      </c>
      <c r="Q229" s="28">
        <v>58846</v>
      </c>
      <c r="R229" s="28">
        <v>77826</v>
      </c>
      <c r="S229" s="28">
        <v>252252</v>
      </c>
      <c r="T229" s="31">
        <v>171826</v>
      </c>
      <c r="U229" s="74"/>
      <c r="V229" s="29">
        <v>304</v>
      </c>
      <c r="W229" s="55" t="s">
        <v>548</v>
      </c>
      <c r="X229" s="42"/>
      <c r="Y229" s="19">
        <f>SUM(Y230:Y233)</f>
        <v>19</v>
      </c>
      <c r="Z229" s="20">
        <v>1529</v>
      </c>
      <c r="AA229" s="20">
        <v>542175</v>
      </c>
      <c r="AB229" s="20">
        <v>5096925</v>
      </c>
      <c r="AC229" s="20">
        <v>7951115</v>
      </c>
      <c r="AD229" s="25">
        <v>2569981</v>
      </c>
    </row>
    <row r="230" spans="1:31" ht="13.5" customHeight="1">
      <c r="A230" s="69"/>
      <c r="B230" s="29">
        <v>284</v>
      </c>
      <c r="C230" s="30" t="s">
        <v>530</v>
      </c>
      <c r="D230" s="75"/>
      <c r="E230" s="25">
        <f aca="true" t="shared" si="38" ref="E230:J230">SUM(E231:E233)</f>
        <v>773</v>
      </c>
      <c r="F230" s="25">
        <f t="shared" si="38"/>
        <v>6905</v>
      </c>
      <c r="G230" s="25">
        <f t="shared" si="38"/>
        <v>2626675</v>
      </c>
      <c r="H230" s="25">
        <f t="shared" si="38"/>
        <v>8663817</v>
      </c>
      <c r="I230" s="25">
        <f t="shared" si="38"/>
        <v>15341468</v>
      </c>
      <c r="J230" s="25">
        <f t="shared" si="38"/>
        <v>6306788</v>
      </c>
      <c r="K230" s="74"/>
      <c r="L230" s="26">
        <v>2962</v>
      </c>
      <c r="M230" s="27" t="s">
        <v>306</v>
      </c>
      <c r="N230" s="75"/>
      <c r="O230" s="31">
        <v>50</v>
      </c>
      <c r="P230" s="28">
        <v>372</v>
      </c>
      <c r="Q230" s="28">
        <v>140882</v>
      </c>
      <c r="R230" s="28">
        <v>246289</v>
      </c>
      <c r="S230" s="28">
        <v>547100</v>
      </c>
      <c r="T230" s="31">
        <v>276764</v>
      </c>
      <c r="U230" s="74"/>
      <c r="V230" s="3">
        <v>3041</v>
      </c>
      <c r="W230" s="66" t="s">
        <v>380</v>
      </c>
      <c r="X230" s="69"/>
      <c r="Y230" s="34">
        <v>3</v>
      </c>
      <c r="Z230" s="28">
        <v>260</v>
      </c>
      <c r="AA230" s="28">
        <v>83891</v>
      </c>
      <c r="AB230" s="28">
        <v>288711</v>
      </c>
      <c r="AC230" s="28">
        <v>479655</v>
      </c>
      <c r="AD230" s="31">
        <v>169556</v>
      </c>
      <c r="AE230" s="13"/>
    </row>
    <row r="231" spans="1:31" ht="13.5" customHeight="1">
      <c r="A231" s="69"/>
      <c r="B231" s="3">
        <v>2841</v>
      </c>
      <c r="C231" s="33" t="s">
        <v>298</v>
      </c>
      <c r="D231" s="75"/>
      <c r="E231" s="31">
        <v>280</v>
      </c>
      <c r="F231" s="28">
        <v>2287</v>
      </c>
      <c r="G231" s="28">
        <v>937331</v>
      </c>
      <c r="H231" s="28">
        <v>3675302</v>
      </c>
      <c r="I231" s="28">
        <v>6136435</v>
      </c>
      <c r="J231" s="35">
        <v>2317773</v>
      </c>
      <c r="K231" s="74"/>
      <c r="L231" s="26">
        <v>2963</v>
      </c>
      <c r="M231" s="27" t="s">
        <v>307</v>
      </c>
      <c r="N231" s="75"/>
      <c r="O231" s="31">
        <v>4</v>
      </c>
      <c r="P231" s="28">
        <v>26</v>
      </c>
      <c r="Q231" s="28">
        <v>11840</v>
      </c>
      <c r="R231" s="28">
        <v>5328</v>
      </c>
      <c r="S231" s="28">
        <v>19926</v>
      </c>
      <c r="T231" s="31">
        <v>14456</v>
      </c>
      <c r="U231" s="74"/>
      <c r="V231" s="3">
        <v>3042</v>
      </c>
      <c r="W231" s="66" t="s">
        <v>549</v>
      </c>
      <c r="Y231" s="34">
        <v>2</v>
      </c>
      <c r="Z231" s="28" t="s">
        <v>451</v>
      </c>
      <c r="AA231" s="28" t="s">
        <v>451</v>
      </c>
      <c r="AB231" s="28" t="s">
        <v>451</v>
      </c>
      <c r="AC231" s="28" t="s">
        <v>451</v>
      </c>
      <c r="AD231" s="28" t="s">
        <v>451</v>
      </c>
      <c r="AE231" s="13"/>
    </row>
    <row r="232" spans="1:31" ht="13.5" customHeight="1">
      <c r="A232" s="69"/>
      <c r="B232" s="3">
        <v>2842</v>
      </c>
      <c r="C232" s="33" t="s">
        <v>529</v>
      </c>
      <c r="D232" s="75"/>
      <c r="E232" s="31">
        <v>202</v>
      </c>
      <c r="F232" s="28">
        <v>2858</v>
      </c>
      <c r="G232" s="28">
        <v>1054055</v>
      </c>
      <c r="H232" s="28">
        <v>3653469</v>
      </c>
      <c r="I232" s="28">
        <v>6469677</v>
      </c>
      <c r="J232" s="35">
        <v>2639417</v>
      </c>
      <c r="K232" s="74"/>
      <c r="L232" s="3">
        <v>2964</v>
      </c>
      <c r="M232" s="33" t="s">
        <v>308</v>
      </c>
      <c r="N232" s="69"/>
      <c r="O232" s="34">
        <v>48</v>
      </c>
      <c r="P232" s="28">
        <v>678</v>
      </c>
      <c r="Q232" s="28">
        <v>266474</v>
      </c>
      <c r="R232" s="28">
        <v>683300</v>
      </c>
      <c r="S232" s="28">
        <v>1279998</v>
      </c>
      <c r="T232" s="31">
        <v>531904</v>
      </c>
      <c r="U232" s="74"/>
      <c r="V232" s="3">
        <v>3043</v>
      </c>
      <c r="W232" s="38" t="s">
        <v>550</v>
      </c>
      <c r="X232" s="69"/>
      <c r="Y232" s="34">
        <v>2</v>
      </c>
      <c r="Z232" s="28" t="s">
        <v>451</v>
      </c>
      <c r="AA232" s="28" t="s">
        <v>451</v>
      </c>
      <c r="AB232" s="28" t="s">
        <v>451</v>
      </c>
      <c r="AC232" s="28" t="s">
        <v>451</v>
      </c>
      <c r="AD232" s="28" t="s">
        <v>451</v>
      </c>
      <c r="AE232" s="13"/>
    </row>
    <row r="233" spans="1:31" ht="13.5" customHeight="1">
      <c r="A233" s="69"/>
      <c r="B233" s="3">
        <v>2843</v>
      </c>
      <c r="C233" s="33" t="s">
        <v>300</v>
      </c>
      <c r="D233" s="75"/>
      <c r="E233" s="31">
        <v>291</v>
      </c>
      <c r="F233" s="28">
        <v>1760</v>
      </c>
      <c r="G233" s="28">
        <v>635289</v>
      </c>
      <c r="H233" s="28">
        <v>1335046</v>
      </c>
      <c r="I233" s="28">
        <v>2735356</v>
      </c>
      <c r="J233" s="35">
        <v>1349598</v>
      </c>
      <c r="K233" s="74"/>
      <c r="L233" s="3">
        <v>2965</v>
      </c>
      <c r="M233" s="33" t="s">
        <v>309</v>
      </c>
      <c r="N233" s="69"/>
      <c r="O233" s="34">
        <v>12</v>
      </c>
      <c r="P233" s="28">
        <v>53</v>
      </c>
      <c r="Q233" s="28">
        <v>17503</v>
      </c>
      <c r="R233" s="28">
        <v>24308</v>
      </c>
      <c r="S233" s="28">
        <v>59973</v>
      </c>
      <c r="T233" s="31">
        <v>34900</v>
      </c>
      <c r="U233" s="74"/>
      <c r="V233" s="3">
        <v>3044</v>
      </c>
      <c r="W233" s="33" t="s">
        <v>381</v>
      </c>
      <c r="X233" s="69"/>
      <c r="Y233" s="34">
        <v>12</v>
      </c>
      <c r="Z233" s="28">
        <v>474</v>
      </c>
      <c r="AA233" s="28">
        <v>90390</v>
      </c>
      <c r="AB233" s="28">
        <v>201668</v>
      </c>
      <c r="AC233" s="28">
        <v>433585</v>
      </c>
      <c r="AD233" s="28">
        <v>221040</v>
      </c>
      <c r="AE233" s="13"/>
    </row>
    <row r="234" spans="1:31" ht="13.5" customHeight="1">
      <c r="A234" s="69"/>
      <c r="E234" s="130"/>
      <c r="K234" s="74"/>
      <c r="L234" s="3">
        <v>2966</v>
      </c>
      <c r="M234" s="37" t="s">
        <v>311</v>
      </c>
      <c r="N234" s="69"/>
      <c r="O234" s="34">
        <v>17</v>
      </c>
      <c r="P234" s="28">
        <v>248</v>
      </c>
      <c r="Q234" s="28">
        <v>107573</v>
      </c>
      <c r="R234" s="28">
        <v>295714</v>
      </c>
      <c r="S234" s="28">
        <v>410728</v>
      </c>
      <c r="T234" s="31">
        <v>103807</v>
      </c>
      <c r="U234" s="74"/>
      <c r="Y234" s="45"/>
      <c r="AE234" s="13"/>
    </row>
    <row r="235" spans="1:30" ht="13.5" customHeight="1">
      <c r="A235" s="69"/>
      <c r="B235" s="22">
        <v>285</v>
      </c>
      <c r="C235" s="23" t="s">
        <v>597</v>
      </c>
      <c r="D235" s="24"/>
      <c r="E235" s="25">
        <f aca="true" t="shared" si="39" ref="E235:J235">SUM(E236:E237)</f>
        <v>305</v>
      </c>
      <c r="F235" s="25">
        <f t="shared" si="39"/>
        <v>3113</v>
      </c>
      <c r="G235" s="25">
        <f t="shared" si="39"/>
        <v>1070062</v>
      </c>
      <c r="H235" s="25">
        <v>3422496</v>
      </c>
      <c r="I235" s="25">
        <f t="shared" si="39"/>
        <v>7498414</v>
      </c>
      <c r="J235" s="25">
        <f t="shared" si="39"/>
        <v>3582722</v>
      </c>
      <c r="K235" s="74"/>
      <c r="L235" s="3">
        <v>2969</v>
      </c>
      <c r="M235" s="38" t="s">
        <v>313</v>
      </c>
      <c r="N235" s="69"/>
      <c r="O235" s="34">
        <v>75</v>
      </c>
      <c r="P235" s="28">
        <v>1035</v>
      </c>
      <c r="Q235" s="28">
        <v>486586</v>
      </c>
      <c r="R235" s="28">
        <v>1386232</v>
      </c>
      <c r="S235" s="28">
        <v>2631854</v>
      </c>
      <c r="T235" s="31">
        <v>1108819</v>
      </c>
      <c r="U235" s="74"/>
      <c r="V235" s="29">
        <v>305</v>
      </c>
      <c r="W235" s="30" t="s">
        <v>387</v>
      </c>
      <c r="X235" s="42"/>
      <c r="Y235" s="19">
        <v>12</v>
      </c>
      <c r="Z235" s="25">
        <v>317</v>
      </c>
      <c r="AA235" s="25">
        <v>84352</v>
      </c>
      <c r="AB235" s="25">
        <v>268514</v>
      </c>
      <c r="AC235" s="25">
        <v>427993</v>
      </c>
      <c r="AD235" s="25">
        <v>153746</v>
      </c>
    </row>
    <row r="236" spans="1:30" ht="13.5" customHeight="1">
      <c r="A236" s="69"/>
      <c r="B236" s="26">
        <v>2851</v>
      </c>
      <c r="C236" s="36" t="s">
        <v>303</v>
      </c>
      <c r="D236" s="75"/>
      <c r="E236" s="31">
        <v>30</v>
      </c>
      <c r="F236" s="28">
        <v>412</v>
      </c>
      <c r="G236" s="28">
        <v>170759</v>
      </c>
      <c r="H236" s="28">
        <v>730262</v>
      </c>
      <c r="I236" s="28">
        <v>2250436</v>
      </c>
      <c r="J236" s="31">
        <v>1305897</v>
      </c>
      <c r="K236" s="74"/>
      <c r="O236" s="45"/>
      <c r="U236" s="74"/>
      <c r="V236" s="3">
        <v>3051</v>
      </c>
      <c r="W236" s="33" t="s">
        <v>387</v>
      </c>
      <c r="X236" s="69"/>
      <c r="Y236" s="34">
        <v>12</v>
      </c>
      <c r="Z236" s="28">
        <v>317</v>
      </c>
      <c r="AA236" s="28">
        <v>84352</v>
      </c>
      <c r="AB236" s="28">
        <v>268514</v>
      </c>
      <c r="AC236" s="28">
        <v>427993</v>
      </c>
      <c r="AD236" s="31">
        <v>153746</v>
      </c>
    </row>
    <row r="237" spans="1:25" ht="13.5" customHeight="1">
      <c r="A237" s="69"/>
      <c r="B237" s="26">
        <v>2852</v>
      </c>
      <c r="C237" s="27" t="s">
        <v>532</v>
      </c>
      <c r="D237" s="75"/>
      <c r="E237" s="31">
        <v>275</v>
      </c>
      <c r="F237" s="28">
        <v>2701</v>
      </c>
      <c r="G237" s="28">
        <v>899303</v>
      </c>
      <c r="H237" s="28">
        <v>2692234</v>
      </c>
      <c r="I237" s="28">
        <v>5247978</v>
      </c>
      <c r="J237" s="31">
        <v>2276825</v>
      </c>
      <c r="K237" s="74"/>
      <c r="O237" s="45"/>
      <c r="U237" s="74"/>
      <c r="Y237" s="45"/>
    </row>
    <row r="238" spans="2:30" ht="3.75" customHeight="1" thickBot="1">
      <c r="B238" s="3"/>
      <c r="E238" s="78"/>
      <c r="J238" s="79"/>
      <c r="K238" s="46"/>
      <c r="L238" s="137"/>
      <c r="M238" s="49"/>
      <c r="N238" s="48"/>
      <c r="O238" s="49"/>
      <c r="T238" s="79"/>
      <c r="Y238" s="78"/>
      <c r="AD238" s="49"/>
    </row>
    <row r="239" spans="1:30" ht="9.75" customHeight="1">
      <c r="A239" s="60"/>
      <c r="B239" s="147"/>
      <c r="C239" s="60"/>
      <c r="D239" s="60"/>
      <c r="E239" s="60"/>
      <c r="F239" s="60"/>
      <c r="G239" s="60"/>
      <c r="H239" s="60"/>
      <c r="I239" s="60"/>
      <c r="J239" s="60"/>
      <c r="K239" s="60"/>
      <c r="L239" s="140"/>
      <c r="M239" s="60"/>
      <c r="N239" s="60"/>
      <c r="O239" s="60"/>
      <c r="P239" s="60"/>
      <c r="Q239" s="60"/>
      <c r="R239" s="60"/>
      <c r="S239" s="60"/>
      <c r="T239" s="60"/>
      <c r="U239" s="60"/>
      <c r="V239" s="140"/>
      <c r="W239" s="60"/>
      <c r="X239" s="60"/>
      <c r="Y239" s="60"/>
      <c r="Z239" s="60"/>
      <c r="AA239" s="60"/>
      <c r="AB239" s="60"/>
      <c r="AC239" s="60"/>
      <c r="AD239" s="60"/>
    </row>
    <row r="240" ht="17.25">
      <c r="G240" s="2" t="s">
        <v>116</v>
      </c>
    </row>
    <row r="241" ht="24" customHeight="1" thickBot="1"/>
    <row r="242" spans="1:30" ht="33" customHeight="1" thickTop="1">
      <c r="A242" s="152" t="s">
        <v>1</v>
      </c>
      <c r="B242" s="152"/>
      <c r="C242" s="152"/>
      <c r="D242" s="153"/>
      <c r="E242" s="5" t="s">
        <v>2</v>
      </c>
      <c r="F242" s="5" t="s">
        <v>3</v>
      </c>
      <c r="G242" s="5" t="s">
        <v>4</v>
      </c>
      <c r="H242" s="5" t="s">
        <v>5</v>
      </c>
      <c r="I242" s="5" t="s">
        <v>6</v>
      </c>
      <c r="J242" s="51" t="s">
        <v>7</v>
      </c>
      <c r="K242" s="151" t="s">
        <v>1</v>
      </c>
      <c r="L242" s="152"/>
      <c r="M242" s="152"/>
      <c r="N242" s="153"/>
      <c r="O242" s="7" t="s">
        <v>8</v>
      </c>
      <c r="P242" s="5" t="s">
        <v>9</v>
      </c>
      <c r="Q242" s="5" t="s">
        <v>10</v>
      </c>
      <c r="R242" s="5" t="s">
        <v>11</v>
      </c>
      <c r="S242" s="5" t="s">
        <v>12</v>
      </c>
      <c r="T242" s="8" t="s">
        <v>7</v>
      </c>
      <c r="U242" s="151" t="s">
        <v>1</v>
      </c>
      <c r="V242" s="152"/>
      <c r="W242" s="152"/>
      <c r="X242" s="153"/>
      <c r="Y242" s="7" t="s">
        <v>8</v>
      </c>
      <c r="Z242" s="5" t="s">
        <v>13</v>
      </c>
      <c r="AA242" s="5" t="s">
        <v>14</v>
      </c>
      <c r="AB242" s="5" t="s">
        <v>11</v>
      </c>
      <c r="AC242" s="5" t="s">
        <v>15</v>
      </c>
      <c r="AD242" s="8" t="s">
        <v>7</v>
      </c>
    </row>
    <row r="243" spans="5:30" ht="14.25" customHeight="1">
      <c r="E243" s="9"/>
      <c r="F243" s="10" t="s">
        <v>16</v>
      </c>
      <c r="G243" s="10" t="s">
        <v>17</v>
      </c>
      <c r="H243" s="10" t="s">
        <v>17</v>
      </c>
      <c r="I243" s="10" t="s">
        <v>17</v>
      </c>
      <c r="J243" s="15" t="s">
        <v>17</v>
      </c>
      <c r="K243" s="16"/>
      <c r="L243" s="139"/>
      <c r="M243" s="17"/>
      <c r="N243" s="18"/>
      <c r="O243" s="13"/>
      <c r="P243" s="10" t="s">
        <v>16</v>
      </c>
      <c r="Q243" s="10" t="s">
        <v>17</v>
      </c>
      <c r="R243" s="10" t="s">
        <v>17</v>
      </c>
      <c r="S243" s="10" t="s">
        <v>17</v>
      </c>
      <c r="T243" s="11" t="s">
        <v>17</v>
      </c>
      <c r="U243" s="17"/>
      <c r="V243" s="139"/>
      <c r="W243" s="17"/>
      <c r="X243" s="17"/>
      <c r="Y243" s="9"/>
      <c r="Z243" s="10" t="s">
        <v>16</v>
      </c>
      <c r="AA243" s="10" t="s">
        <v>17</v>
      </c>
      <c r="AB243" s="10" t="s">
        <v>17</v>
      </c>
      <c r="AC243" s="10" t="s">
        <v>17</v>
      </c>
      <c r="AD243" s="15" t="s">
        <v>17</v>
      </c>
    </row>
    <row r="244" spans="2:30" ht="14.25" customHeight="1">
      <c r="B244" s="29">
        <v>306</v>
      </c>
      <c r="C244" s="30" t="s">
        <v>391</v>
      </c>
      <c r="D244" s="42"/>
      <c r="E244" s="84">
        <f>SUM(E245:E247)</f>
        <v>35</v>
      </c>
      <c r="F244" s="85">
        <v>1954</v>
      </c>
      <c r="G244" s="85">
        <v>600030</v>
      </c>
      <c r="H244" s="85">
        <v>5624018</v>
      </c>
      <c r="I244" s="85">
        <v>6934321</v>
      </c>
      <c r="J244" s="86">
        <v>1068432</v>
      </c>
      <c r="K244" s="12"/>
      <c r="L244" s="22">
        <v>322</v>
      </c>
      <c r="M244" s="23" t="s">
        <v>404</v>
      </c>
      <c r="N244" s="24"/>
      <c r="O244" s="25">
        <v>2</v>
      </c>
      <c r="P244" s="25" t="str">
        <f>+P245</f>
        <v>X</v>
      </c>
      <c r="Q244" s="25" t="str">
        <f>+Q245</f>
        <v>X</v>
      </c>
      <c r="R244" s="25" t="str">
        <f>+R245</f>
        <v>X</v>
      </c>
      <c r="S244" s="25" t="str">
        <f>+S245</f>
        <v>X</v>
      </c>
      <c r="T244" s="21" t="str">
        <f>+T245</f>
        <v>X</v>
      </c>
      <c r="U244" s="13"/>
      <c r="V244" s="3">
        <v>3482</v>
      </c>
      <c r="W244" s="27" t="s">
        <v>405</v>
      </c>
      <c r="X244" s="77"/>
      <c r="Y244" s="87">
        <v>165</v>
      </c>
      <c r="Z244" s="28">
        <v>438</v>
      </c>
      <c r="AA244" s="28">
        <v>60305</v>
      </c>
      <c r="AB244" s="28">
        <v>153272</v>
      </c>
      <c r="AC244" s="28">
        <v>317157</v>
      </c>
      <c r="AD244" s="28">
        <v>161261</v>
      </c>
    </row>
    <row r="245" spans="2:30" ht="14.25" customHeight="1">
      <c r="B245" s="3">
        <v>3061</v>
      </c>
      <c r="C245" s="33" t="s">
        <v>437</v>
      </c>
      <c r="D245" s="69"/>
      <c r="E245" s="34">
        <v>2</v>
      </c>
      <c r="F245" s="28" t="s">
        <v>436</v>
      </c>
      <c r="G245" s="28" t="s">
        <v>436</v>
      </c>
      <c r="H245" s="28" t="s">
        <v>436</v>
      </c>
      <c r="I245" s="28" t="s">
        <v>436</v>
      </c>
      <c r="J245" s="28" t="s">
        <v>436</v>
      </c>
      <c r="K245" s="12"/>
      <c r="L245" s="26">
        <v>3221</v>
      </c>
      <c r="M245" s="27" t="s">
        <v>404</v>
      </c>
      <c r="N245" s="75"/>
      <c r="O245" s="31">
        <v>2</v>
      </c>
      <c r="P245" s="28" t="s">
        <v>436</v>
      </c>
      <c r="Q245" s="28" t="s">
        <v>436</v>
      </c>
      <c r="R245" s="28" t="s">
        <v>436</v>
      </c>
      <c r="S245" s="28" t="s">
        <v>436</v>
      </c>
      <c r="T245" s="35" t="s">
        <v>436</v>
      </c>
      <c r="U245" s="13"/>
      <c r="V245" s="3">
        <v>3483</v>
      </c>
      <c r="W245" s="27" t="s">
        <v>567</v>
      </c>
      <c r="Y245" s="87">
        <v>5</v>
      </c>
      <c r="Z245" s="28" t="s">
        <v>447</v>
      </c>
      <c r="AA245" s="28" t="s">
        <v>447</v>
      </c>
      <c r="AB245" s="28" t="s">
        <v>447</v>
      </c>
      <c r="AC245" s="28" t="s">
        <v>447</v>
      </c>
      <c r="AD245" s="28" t="s">
        <v>447</v>
      </c>
    </row>
    <row r="246" spans="2:30" ht="13.5">
      <c r="B246" s="3">
        <v>3062</v>
      </c>
      <c r="C246" s="33" t="s">
        <v>396</v>
      </c>
      <c r="D246" s="69"/>
      <c r="E246" s="87">
        <v>18</v>
      </c>
      <c r="F246" s="28">
        <v>1493</v>
      </c>
      <c r="G246" s="28">
        <v>447009</v>
      </c>
      <c r="H246" s="28">
        <v>4982786</v>
      </c>
      <c r="I246" s="28">
        <v>5974850</v>
      </c>
      <c r="J246" s="35">
        <v>813526</v>
      </c>
      <c r="K246" s="74"/>
      <c r="O246" s="45"/>
      <c r="T246" s="135"/>
      <c r="V246" s="3">
        <v>3484</v>
      </c>
      <c r="W246" s="27" t="s">
        <v>408</v>
      </c>
      <c r="Y246" s="87">
        <v>15</v>
      </c>
      <c r="Z246" s="127">
        <v>98</v>
      </c>
      <c r="AA246" s="127">
        <v>23935</v>
      </c>
      <c r="AB246" s="127">
        <v>39540</v>
      </c>
      <c r="AC246" s="127">
        <v>91803</v>
      </c>
      <c r="AD246" s="127">
        <v>49025</v>
      </c>
    </row>
    <row r="247" spans="2:30" ht="13.5">
      <c r="B247" s="3">
        <v>3069</v>
      </c>
      <c r="C247" s="33" t="s">
        <v>399</v>
      </c>
      <c r="D247" s="69"/>
      <c r="E247" s="87">
        <v>15</v>
      </c>
      <c r="F247" s="28" t="s">
        <v>436</v>
      </c>
      <c r="G247" s="28" t="s">
        <v>436</v>
      </c>
      <c r="H247" s="28" t="s">
        <v>436</v>
      </c>
      <c r="I247" s="28" t="s">
        <v>436</v>
      </c>
      <c r="J247" s="28" t="s">
        <v>436</v>
      </c>
      <c r="K247" s="74"/>
      <c r="L247" s="22">
        <v>323</v>
      </c>
      <c r="M247" s="40" t="s">
        <v>407</v>
      </c>
      <c r="N247" s="24"/>
      <c r="O247" s="25">
        <f>SUM(O248:O251)</f>
        <v>13</v>
      </c>
      <c r="P247" s="20">
        <v>369</v>
      </c>
      <c r="Q247" s="20">
        <v>151568</v>
      </c>
      <c r="R247" s="20">
        <v>188661</v>
      </c>
      <c r="S247" s="20">
        <v>572253</v>
      </c>
      <c r="T247" s="21">
        <v>359899</v>
      </c>
      <c r="V247" s="3">
        <v>3487</v>
      </c>
      <c r="W247" s="27" t="s">
        <v>415</v>
      </c>
      <c r="X247" s="93"/>
      <c r="Y247" s="34">
        <v>1</v>
      </c>
      <c r="Z247" s="28" t="s">
        <v>447</v>
      </c>
      <c r="AA247" s="28" t="s">
        <v>447</v>
      </c>
      <c r="AB247" s="28" t="s">
        <v>447</v>
      </c>
      <c r="AC247" s="28" t="s">
        <v>447</v>
      </c>
      <c r="AD247" s="28" t="s">
        <v>447</v>
      </c>
    </row>
    <row r="248" spans="5:30" ht="13.5">
      <c r="E248" s="45"/>
      <c r="K248" s="74"/>
      <c r="L248" s="26">
        <v>3231</v>
      </c>
      <c r="M248" s="27" t="s">
        <v>410</v>
      </c>
      <c r="N248" s="75"/>
      <c r="O248" s="31">
        <v>6</v>
      </c>
      <c r="P248" s="28">
        <v>323</v>
      </c>
      <c r="Q248" s="28">
        <v>140028</v>
      </c>
      <c r="R248" s="28">
        <v>176053</v>
      </c>
      <c r="S248" s="28">
        <v>535630</v>
      </c>
      <c r="T248" s="35">
        <v>337175</v>
      </c>
      <c r="V248" s="3">
        <v>3488</v>
      </c>
      <c r="W248" s="27" t="s">
        <v>416</v>
      </c>
      <c r="Y248" s="87">
        <v>97</v>
      </c>
      <c r="Z248" s="127">
        <v>365</v>
      </c>
      <c r="AA248" s="127">
        <v>87145</v>
      </c>
      <c r="AB248" s="127">
        <v>194755</v>
      </c>
      <c r="AC248" s="127">
        <v>395749</v>
      </c>
      <c r="AD248" s="127">
        <v>196590</v>
      </c>
    </row>
    <row r="249" spans="2:30" ht="13.5">
      <c r="B249" s="29">
        <v>307</v>
      </c>
      <c r="C249" s="30" t="s">
        <v>403</v>
      </c>
      <c r="D249" s="42"/>
      <c r="E249" s="84">
        <v>6</v>
      </c>
      <c r="F249" s="28">
        <v>45</v>
      </c>
      <c r="G249" s="28">
        <v>13608</v>
      </c>
      <c r="H249" s="28">
        <v>19808</v>
      </c>
      <c r="I249" s="28">
        <v>40338</v>
      </c>
      <c r="J249" s="28">
        <v>20341</v>
      </c>
      <c r="K249" s="74"/>
      <c r="L249" s="26">
        <v>3232</v>
      </c>
      <c r="M249" s="27" t="s">
        <v>411</v>
      </c>
      <c r="N249" s="75"/>
      <c r="O249" s="31">
        <v>4</v>
      </c>
      <c r="P249" s="28">
        <v>15</v>
      </c>
      <c r="Q249" s="28">
        <v>2531</v>
      </c>
      <c r="R249" s="28">
        <v>2555</v>
      </c>
      <c r="S249" s="28">
        <v>9034</v>
      </c>
      <c r="T249" s="35">
        <v>6421</v>
      </c>
      <c r="V249" s="3">
        <v>3489</v>
      </c>
      <c r="W249" s="27" t="s">
        <v>568</v>
      </c>
      <c r="Y249" s="87">
        <v>1</v>
      </c>
      <c r="Z249" s="28" t="s">
        <v>447</v>
      </c>
      <c r="AA249" s="28" t="s">
        <v>447</v>
      </c>
      <c r="AB249" s="28" t="s">
        <v>447</v>
      </c>
      <c r="AC249" s="28" t="s">
        <v>447</v>
      </c>
      <c r="AD249" s="28" t="s">
        <v>447</v>
      </c>
    </row>
    <row r="250" spans="2:25" ht="13.5">
      <c r="B250" s="3">
        <v>3071</v>
      </c>
      <c r="C250" s="38" t="s">
        <v>556</v>
      </c>
      <c r="D250" s="69"/>
      <c r="E250" s="34">
        <v>6</v>
      </c>
      <c r="F250" s="28">
        <v>45</v>
      </c>
      <c r="G250" s="28">
        <v>13608</v>
      </c>
      <c r="H250" s="28">
        <v>19808</v>
      </c>
      <c r="I250" s="28">
        <v>40338</v>
      </c>
      <c r="J250" s="28">
        <v>20341</v>
      </c>
      <c r="K250" s="74"/>
      <c r="L250" s="26">
        <v>3234</v>
      </c>
      <c r="M250" s="27" t="s">
        <v>412</v>
      </c>
      <c r="N250" s="75"/>
      <c r="O250" s="31">
        <v>2</v>
      </c>
      <c r="P250" s="28" t="s">
        <v>436</v>
      </c>
      <c r="Q250" s="28" t="s">
        <v>436</v>
      </c>
      <c r="R250" s="28" t="s">
        <v>436</v>
      </c>
      <c r="S250" s="28" t="s">
        <v>436</v>
      </c>
      <c r="T250" s="35" t="s">
        <v>436</v>
      </c>
      <c r="Y250" s="45"/>
    </row>
    <row r="251" spans="5:30" ht="13.5">
      <c r="E251" s="45"/>
      <c r="K251" s="74"/>
      <c r="L251" s="26">
        <v>3235</v>
      </c>
      <c r="M251" s="27" t="s">
        <v>414</v>
      </c>
      <c r="N251" s="75"/>
      <c r="O251" s="31">
        <v>1</v>
      </c>
      <c r="P251" s="28" t="s">
        <v>436</v>
      </c>
      <c r="Q251" s="28" t="s">
        <v>436</v>
      </c>
      <c r="R251" s="28" t="s">
        <v>436</v>
      </c>
      <c r="S251" s="28" t="s">
        <v>436</v>
      </c>
      <c r="T251" s="35" t="s">
        <v>436</v>
      </c>
      <c r="U251" s="13"/>
      <c r="V251" s="29">
        <v>349</v>
      </c>
      <c r="W251" s="131" t="s">
        <v>413</v>
      </c>
      <c r="X251" s="24"/>
      <c r="Y251" s="20">
        <f aca="true" t="shared" si="40" ref="Y251:AD251">SUM(Y252:Y257)</f>
        <v>116</v>
      </c>
      <c r="Z251" s="20">
        <f t="shared" si="40"/>
        <v>940</v>
      </c>
      <c r="AA251" s="20">
        <f t="shared" si="40"/>
        <v>278204</v>
      </c>
      <c r="AB251" s="20">
        <f t="shared" si="40"/>
        <v>916937</v>
      </c>
      <c r="AC251" s="20">
        <f t="shared" si="40"/>
        <v>1707258</v>
      </c>
      <c r="AD251" s="20">
        <f t="shared" si="40"/>
        <v>750540</v>
      </c>
    </row>
    <row r="252" spans="2:30" ht="13.5">
      <c r="B252" s="29">
        <v>308</v>
      </c>
      <c r="C252" s="55" t="s">
        <v>560</v>
      </c>
      <c r="D252" s="42"/>
      <c r="E252" s="84">
        <f>SUM(E253:E255)</f>
        <v>114</v>
      </c>
      <c r="F252" s="20">
        <v>9325</v>
      </c>
      <c r="G252" s="20">
        <v>3457348</v>
      </c>
      <c r="H252" s="20">
        <v>10423011</v>
      </c>
      <c r="I252" s="20">
        <v>18910408</v>
      </c>
      <c r="J252" s="21">
        <v>7645186</v>
      </c>
      <c r="K252" s="74"/>
      <c r="O252" s="45"/>
      <c r="T252" s="135"/>
      <c r="U252" s="13"/>
      <c r="V252" s="3">
        <v>3491</v>
      </c>
      <c r="W252" s="27" t="s">
        <v>569</v>
      </c>
      <c r="X252" s="14"/>
      <c r="Y252" s="28">
        <v>22</v>
      </c>
      <c r="Z252" s="28">
        <v>112</v>
      </c>
      <c r="AA252" s="28">
        <v>23874</v>
      </c>
      <c r="AB252" s="28">
        <v>84829</v>
      </c>
      <c r="AC252" s="28">
        <v>129945</v>
      </c>
      <c r="AD252" s="31">
        <v>39539</v>
      </c>
    </row>
    <row r="253" spans="2:30" ht="13.5">
      <c r="B253" s="3">
        <v>3081</v>
      </c>
      <c r="C253" s="33" t="s">
        <v>406</v>
      </c>
      <c r="D253" s="69"/>
      <c r="E253" s="34">
        <v>1</v>
      </c>
      <c r="F253" s="28" t="s">
        <v>436</v>
      </c>
      <c r="G253" s="28" t="s">
        <v>436</v>
      </c>
      <c r="H253" s="28" t="s">
        <v>436</v>
      </c>
      <c r="I253" s="28" t="s">
        <v>436</v>
      </c>
      <c r="J253" s="28" t="s">
        <v>436</v>
      </c>
      <c r="K253" s="74"/>
      <c r="L253" s="134">
        <v>324</v>
      </c>
      <c r="M253" s="23" t="s">
        <v>561</v>
      </c>
      <c r="O253" s="150">
        <v>1</v>
      </c>
      <c r="P253" s="144" t="s">
        <v>447</v>
      </c>
      <c r="Q253" s="144" t="s">
        <v>447</v>
      </c>
      <c r="R253" s="144" t="s">
        <v>447</v>
      </c>
      <c r="S253" s="144" t="s">
        <v>447</v>
      </c>
      <c r="T253" s="144" t="s">
        <v>447</v>
      </c>
      <c r="U253" s="12"/>
      <c r="V253" s="3">
        <v>3492</v>
      </c>
      <c r="W253" s="27" t="s">
        <v>570</v>
      </c>
      <c r="X253" s="14"/>
      <c r="Y253" s="28">
        <v>12</v>
      </c>
      <c r="Z253" s="28">
        <v>43</v>
      </c>
      <c r="AA253" s="28">
        <v>9844</v>
      </c>
      <c r="AB253" s="28">
        <v>15556</v>
      </c>
      <c r="AC253" s="28">
        <v>36272</v>
      </c>
      <c r="AD253" s="28">
        <v>20321</v>
      </c>
    </row>
    <row r="254" spans="2:30" ht="13.5">
      <c r="B254" s="3">
        <v>3083</v>
      </c>
      <c r="C254" s="33" t="s">
        <v>409</v>
      </c>
      <c r="D254" s="69"/>
      <c r="E254" s="87">
        <v>5</v>
      </c>
      <c r="F254" s="28" t="s">
        <v>436</v>
      </c>
      <c r="G254" s="28" t="s">
        <v>436</v>
      </c>
      <c r="H254" s="28" t="s">
        <v>436</v>
      </c>
      <c r="I254" s="28" t="s">
        <v>436</v>
      </c>
      <c r="J254" s="28" t="s">
        <v>436</v>
      </c>
      <c r="K254" s="74"/>
      <c r="L254" s="133">
        <v>3241</v>
      </c>
      <c r="M254" s="27" t="s">
        <v>561</v>
      </c>
      <c r="O254" s="129">
        <v>1</v>
      </c>
      <c r="P254" s="145" t="s">
        <v>447</v>
      </c>
      <c r="Q254" s="145" t="s">
        <v>447</v>
      </c>
      <c r="R254" s="145" t="s">
        <v>447</v>
      </c>
      <c r="S254" s="145" t="s">
        <v>447</v>
      </c>
      <c r="T254" s="145" t="s">
        <v>447</v>
      </c>
      <c r="U254" s="12"/>
      <c r="V254" s="3">
        <v>3493</v>
      </c>
      <c r="W254" s="27" t="s">
        <v>571</v>
      </c>
      <c r="X254" s="14"/>
      <c r="Y254" s="28">
        <v>42</v>
      </c>
      <c r="Z254" s="28">
        <v>315</v>
      </c>
      <c r="AA254" s="28">
        <v>93771</v>
      </c>
      <c r="AB254" s="28">
        <v>376666</v>
      </c>
      <c r="AC254" s="28">
        <v>633664</v>
      </c>
      <c r="AD254" s="31">
        <v>242966</v>
      </c>
    </row>
    <row r="255" spans="2:30" ht="13.5">
      <c r="B255" s="3">
        <v>3089</v>
      </c>
      <c r="C255" s="37" t="s">
        <v>559</v>
      </c>
      <c r="D255" s="69"/>
      <c r="E255" s="87">
        <v>108</v>
      </c>
      <c r="F255" s="28">
        <v>5293</v>
      </c>
      <c r="G255" s="28">
        <v>1904591</v>
      </c>
      <c r="H255" s="28">
        <v>4864726</v>
      </c>
      <c r="I255" s="28">
        <v>10077984</v>
      </c>
      <c r="J255" s="35">
        <v>4654676</v>
      </c>
      <c r="K255" s="74"/>
      <c r="L255" s="136"/>
      <c r="M255" s="13"/>
      <c r="N255" s="14"/>
      <c r="O255" s="13"/>
      <c r="U255" s="12"/>
      <c r="V255" s="3">
        <v>3494</v>
      </c>
      <c r="W255" s="52" t="s">
        <v>417</v>
      </c>
      <c r="X255" s="14"/>
      <c r="Y255" s="28">
        <v>11</v>
      </c>
      <c r="Z255" s="28">
        <v>123</v>
      </c>
      <c r="AA255" s="28">
        <v>31322</v>
      </c>
      <c r="AB255" s="28">
        <v>23620</v>
      </c>
      <c r="AC255" s="28">
        <v>104632</v>
      </c>
      <c r="AD255" s="28">
        <v>79704</v>
      </c>
    </row>
    <row r="256" spans="5:30" ht="13.5">
      <c r="E256" s="45"/>
      <c r="K256" s="74"/>
      <c r="L256" s="22">
        <v>325</v>
      </c>
      <c r="M256" s="23" t="s">
        <v>420</v>
      </c>
      <c r="N256" s="24"/>
      <c r="O256" s="25">
        <v>4</v>
      </c>
      <c r="P256" s="20">
        <v>36</v>
      </c>
      <c r="Q256" s="20">
        <v>5233</v>
      </c>
      <c r="R256" s="20">
        <v>11382</v>
      </c>
      <c r="S256" s="20">
        <v>20834</v>
      </c>
      <c r="T256" s="25">
        <v>9147</v>
      </c>
      <c r="U256" s="12"/>
      <c r="V256" s="3">
        <v>3496</v>
      </c>
      <c r="W256" s="27" t="s">
        <v>572</v>
      </c>
      <c r="X256" s="24"/>
      <c r="Y256" s="28">
        <v>7</v>
      </c>
      <c r="Z256" s="28">
        <v>47</v>
      </c>
      <c r="AA256" s="28">
        <v>13685</v>
      </c>
      <c r="AB256" s="28">
        <v>22303</v>
      </c>
      <c r="AC256" s="28">
        <v>57085</v>
      </c>
      <c r="AD256" s="28">
        <v>33962</v>
      </c>
    </row>
    <row r="257" spans="2:30" ht="13.5">
      <c r="B257" s="29">
        <v>309</v>
      </c>
      <c r="C257" s="30" t="s">
        <v>418</v>
      </c>
      <c r="D257" s="42"/>
      <c r="E257" s="84">
        <f>SUM(E258:E260)</f>
        <v>14</v>
      </c>
      <c r="F257" s="20">
        <v>251</v>
      </c>
      <c r="G257" s="20">
        <v>80090</v>
      </c>
      <c r="H257" s="20">
        <v>275616</v>
      </c>
      <c r="I257" s="20">
        <v>460456</v>
      </c>
      <c r="J257" s="21">
        <v>157871</v>
      </c>
      <c r="K257" s="74"/>
      <c r="L257" s="26">
        <v>3252</v>
      </c>
      <c r="M257" s="27" t="s">
        <v>422</v>
      </c>
      <c r="N257" s="75"/>
      <c r="O257" s="31">
        <v>2</v>
      </c>
      <c r="P257" s="28" t="s">
        <v>436</v>
      </c>
      <c r="Q257" s="28" t="s">
        <v>436</v>
      </c>
      <c r="R257" s="28" t="s">
        <v>436</v>
      </c>
      <c r="S257" s="28" t="s">
        <v>436</v>
      </c>
      <c r="T257" s="31" t="s">
        <v>436</v>
      </c>
      <c r="U257" s="12"/>
      <c r="V257" s="3">
        <v>3499</v>
      </c>
      <c r="W257" s="36" t="s">
        <v>413</v>
      </c>
      <c r="X257" s="14"/>
      <c r="Y257" s="28">
        <v>22</v>
      </c>
      <c r="Z257" s="28">
        <v>300</v>
      </c>
      <c r="AA257" s="28">
        <v>105708</v>
      </c>
      <c r="AB257" s="28">
        <v>393963</v>
      </c>
      <c r="AC257" s="28">
        <v>745660</v>
      </c>
      <c r="AD257" s="28">
        <v>334048</v>
      </c>
    </row>
    <row r="258" spans="2:25" ht="13.5">
      <c r="B258" s="3">
        <v>3091</v>
      </c>
      <c r="C258" s="33" t="s">
        <v>419</v>
      </c>
      <c r="D258" s="69"/>
      <c r="E258" s="34">
        <v>2</v>
      </c>
      <c r="F258" s="28" t="s">
        <v>436</v>
      </c>
      <c r="G258" s="28" t="s">
        <v>436</v>
      </c>
      <c r="H258" s="28" t="s">
        <v>436</v>
      </c>
      <c r="I258" s="28" t="s">
        <v>436</v>
      </c>
      <c r="J258" s="28" t="s">
        <v>436</v>
      </c>
      <c r="K258" s="74"/>
      <c r="L258" s="26">
        <v>3254</v>
      </c>
      <c r="M258" s="36" t="s">
        <v>423</v>
      </c>
      <c r="N258" s="75"/>
      <c r="O258" s="31">
        <v>2</v>
      </c>
      <c r="P258" s="28" t="s">
        <v>436</v>
      </c>
      <c r="Q258" s="28" t="s">
        <v>436</v>
      </c>
      <c r="R258" s="28" t="s">
        <v>436</v>
      </c>
      <c r="S258" s="28" t="s">
        <v>436</v>
      </c>
      <c r="T258" s="31" t="s">
        <v>436</v>
      </c>
      <c r="U258" s="12"/>
      <c r="Y258" s="45"/>
    </row>
    <row r="259" spans="2:25" ht="13.5">
      <c r="B259" s="3">
        <v>3092</v>
      </c>
      <c r="C259" s="33" t="s">
        <v>463</v>
      </c>
      <c r="D259" s="91"/>
      <c r="E259" s="92">
        <v>1</v>
      </c>
      <c r="F259" s="28" t="s">
        <v>436</v>
      </c>
      <c r="G259" s="28" t="s">
        <v>436</v>
      </c>
      <c r="H259" s="28" t="s">
        <v>436</v>
      </c>
      <c r="I259" s="28" t="s">
        <v>436</v>
      </c>
      <c r="J259" s="28" t="s">
        <v>436</v>
      </c>
      <c r="K259" s="74"/>
      <c r="O259" s="45"/>
      <c r="U259" s="12"/>
      <c r="Y259" s="45"/>
    </row>
    <row r="260" spans="2:25" ht="13.5">
      <c r="B260" s="3">
        <v>3099</v>
      </c>
      <c r="C260" s="38" t="s">
        <v>421</v>
      </c>
      <c r="D260" s="69"/>
      <c r="E260" s="34">
        <v>11</v>
      </c>
      <c r="F260" s="28">
        <v>218</v>
      </c>
      <c r="G260" s="28">
        <v>71876</v>
      </c>
      <c r="H260" s="28">
        <v>273772</v>
      </c>
      <c r="I260" s="28">
        <v>444788</v>
      </c>
      <c r="J260" s="28">
        <v>144606</v>
      </c>
      <c r="K260" s="74"/>
      <c r="L260" s="22">
        <v>326</v>
      </c>
      <c r="M260" s="23" t="s">
        <v>425</v>
      </c>
      <c r="N260" s="24"/>
      <c r="O260" s="25">
        <v>3</v>
      </c>
      <c r="P260" s="25">
        <v>362</v>
      </c>
      <c r="Q260" s="25">
        <v>132390</v>
      </c>
      <c r="R260" s="25">
        <v>313792</v>
      </c>
      <c r="S260" s="25">
        <v>842820</v>
      </c>
      <c r="T260" s="25">
        <v>624946</v>
      </c>
      <c r="U260" s="12"/>
      <c r="Y260" s="45"/>
    </row>
    <row r="261" spans="5:31" ht="13.5">
      <c r="E261" s="45"/>
      <c r="K261" s="74"/>
      <c r="L261" s="26">
        <v>3261</v>
      </c>
      <c r="M261" s="27" t="s">
        <v>425</v>
      </c>
      <c r="N261" s="75"/>
      <c r="O261" s="31">
        <v>3</v>
      </c>
      <c r="P261" s="28">
        <v>362</v>
      </c>
      <c r="Q261" s="28">
        <v>132390</v>
      </c>
      <c r="R261" s="28">
        <v>313792</v>
      </c>
      <c r="S261" s="28">
        <v>842820</v>
      </c>
      <c r="T261" s="31">
        <v>624946</v>
      </c>
      <c r="U261" s="12"/>
      <c r="Y261" s="45"/>
      <c r="AE261" s="42"/>
    </row>
    <row r="262" spans="2:25" ht="13.5">
      <c r="B262" s="29">
        <v>311</v>
      </c>
      <c r="C262" s="30" t="s">
        <v>424</v>
      </c>
      <c r="D262" s="42"/>
      <c r="E262" s="84">
        <f>SUM(E263:E265)</f>
        <v>528</v>
      </c>
      <c r="F262" s="20">
        <v>14767</v>
      </c>
      <c r="G262" s="20">
        <v>6665326</v>
      </c>
      <c r="H262" s="20">
        <v>24978582</v>
      </c>
      <c r="I262" s="20">
        <v>40636745</v>
      </c>
      <c r="J262" s="21">
        <v>13569640</v>
      </c>
      <c r="K262" s="74"/>
      <c r="O262" s="45"/>
      <c r="U262" s="12"/>
      <c r="Y262" s="45"/>
    </row>
    <row r="263" spans="2:25" ht="13.5" customHeight="1">
      <c r="B263" s="3">
        <v>3111</v>
      </c>
      <c r="C263" s="55" t="s">
        <v>557</v>
      </c>
      <c r="D263" s="69"/>
      <c r="E263" s="87">
        <v>1</v>
      </c>
      <c r="F263" s="28" t="s">
        <v>439</v>
      </c>
      <c r="G263" s="28" t="s">
        <v>493</v>
      </c>
      <c r="H263" s="28" t="s">
        <v>439</v>
      </c>
      <c r="I263" s="28" t="s">
        <v>439</v>
      </c>
      <c r="J263" s="28" t="s">
        <v>439</v>
      </c>
      <c r="K263" s="74"/>
      <c r="L263" s="22">
        <v>327</v>
      </c>
      <c r="M263" s="23" t="s">
        <v>428</v>
      </c>
      <c r="N263" s="24"/>
      <c r="O263" s="25">
        <f>SUM(O264:O265)</f>
        <v>5</v>
      </c>
      <c r="P263" s="25">
        <v>269</v>
      </c>
      <c r="Q263" s="25">
        <v>70140</v>
      </c>
      <c r="R263" s="25">
        <v>215781</v>
      </c>
      <c r="S263" s="25">
        <v>315134</v>
      </c>
      <c r="T263" s="25">
        <v>90503</v>
      </c>
      <c r="U263" s="12"/>
      <c r="Y263" s="45"/>
    </row>
    <row r="264" spans="2:25" ht="13.5" customHeight="1">
      <c r="B264" s="3">
        <v>3112</v>
      </c>
      <c r="C264" s="33" t="s">
        <v>426</v>
      </c>
      <c r="D264" s="69"/>
      <c r="E264" s="34">
        <v>17</v>
      </c>
      <c r="F264" s="28" t="s">
        <v>439</v>
      </c>
      <c r="G264" s="28">
        <v>1545704</v>
      </c>
      <c r="H264" s="28" t="s">
        <v>439</v>
      </c>
      <c r="I264" s="28" t="s">
        <v>439</v>
      </c>
      <c r="J264" s="28" t="s">
        <v>439</v>
      </c>
      <c r="K264" s="74"/>
      <c r="L264" s="26">
        <v>3271</v>
      </c>
      <c r="M264" s="36" t="s">
        <v>430</v>
      </c>
      <c r="N264" s="14"/>
      <c r="O264" s="31">
        <v>2</v>
      </c>
      <c r="P264" s="28" t="s">
        <v>447</v>
      </c>
      <c r="Q264" s="28" t="s">
        <v>447</v>
      </c>
      <c r="R264" s="28" t="s">
        <v>447</v>
      </c>
      <c r="S264" s="28" t="s">
        <v>447</v>
      </c>
      <c r="T264" s="28" t="s">
        <v>447</v>
      </c>
      <c r="U264" s="12"/>
      <c r="Y264" s="45"/>
    </row>
    <row r="265" spans="2:25" ht="13.5">
      <c r="B265" s="3">
        <v>3113</v>
      </c>
      <c r="C265" s="33" t="s">
        <v>427</v>
      </c>
      <c r="D265" s="69"/>
      <c r="E265" s="87">
        <v>510</v>
      </c>
      <c r="F265" s="28">
        <v>11753</v>
      </c>
      <c r="G265" s="28">
        <v>5119622</v>
      </c>
      <c r="H265" s="28">
        <v>19183947</v>
      </c>
      <c r="I265" s="28">
        <v>31132045</v>
      </c>
      <c r="J265" s="35">
        <v>10353270</v>
      </c>
      <c r="K265" s="74"/>
      <c r="L265" s="26">
        <v>3272</v>
      </c>
      <c r="M265" s="27" t="s">
        <v>562</v>
      </c>
      <c r="O265" s="34">
        <v>3</v>
      </c>
      <c r="P265" s="28" t="s">
        <v>447</v>
      </c>
      <c r="Q265" s="28" t="s">
        <v>447</v>
      </c>
      <c r="R265" s="28" t="s">
        <v>447</v>
      </c>
      <c r="S265" s="28" t="s">
        <v>447</v>
      </c>
      <c r="T265" s="28" t="s">
        <v>447</v>
      </c>
      <c r="U265" s="12"/>
      <c r="Y265" s="45"/>
    </row>
    <row r="266" spans="5:25" ht="13.5">
      <c r="E266" s="45"/>
      <c r="K266" s="74"/>
      <c r="O266" s="45"/>
      <c r="U266" s="12"/>
      <c r="Y266" s="45"/>
    </row>
    <row r="267" spans="2:25" ht="13.5">
      <c r="B267" s="29">
        <v>312</v>
      </c>
      <c r="C267" s="30" t="s">
        <v>429</v>
      </c>
      <c r="D267" s="24"/>
      <c r="E267" s="81">
        <f>SUM(E268:E269)</f>
        <v>21</v>
      </c>
      <c r="F267" s="20">
        <v>259</v>
      </c>
      <c r="G267" s="20">
        <v>85077</v>
      </c>
      <c r="H267" s="20">
        <v>76743</v>
      </c>
      <c r="I267" s="20">
        <v>233853</v>
      </c>
      <c r="J267" s="21">
        <v>147483</v>
      </c>
      <c r="K267" s="74"/>
      <c r="L267" s="22">
        <v>341</v>
      </c>
      <c r="M267" s="40" t="s">
        <v>361</v>
      </c>
      <c r="N267" s="24"/>
      <c r="O267" s="25">
        <f>SUM(O268:O269)</f>
        <v>10</v>
      </c>
      <c r="P267" s="20">
        <v>22</v>
      </c>
      <c r="Q267" s="20">
        <v>2010</v>
      </c>
      <c r="R267" s="20">
        <v>2259</v>
      </c>
      <c r="S267" s="20">
        <v>8063</v>
      </c>
      <c r="T267" s="94">
        <v>5804</v>
      </c>
      <c r="U267" s="12"/>
      <c r="Y267" s="45"/>
    </row>
    <row r="268" spans="2:25" ht="13.5">
      <c r="B268" s="3">
        <v>3121</v>
      </c>
      <c r="C268" s="33" t="s">
        <v>360</v>
      </c>
      <c r="D268" s="75"/>
      <c r="E268" s="31">
        <v>1</v>
      </c>
      <c r="F268" s="28" t="s">
        <v>436</v>
      </c>
      <c r="G268" s="28" t="s">
        <v>436</v>
      </c>
      <c r="H268" s="28" t="s">
        <v>436</v>
      </c>
      <c r="I268" s="28" t="s">
        <v>436</v>
      </c>
      <c r="J268" s="28" t="s">
        <v>436</v>
      </c>
      <c r="K268" s="74"/>
      <c r="L268" s="26">
        <v>3411</v>
      </c>
      <c r="M268" s="27" t="s">
        <v>363</v>
      </c>
      <c r="N268" s="14"/>
      <c r="O268" s="31">
        <v>8</v>
      </c>
      <c r="P268" s="28" t="s">
        <v>436</v>
      </c>
      <c r="Q268" s="28">
        <v>2010</v>
      </c>
      <c r="R268" s="28" t="s">
        <v>436</v>
      </c>
      <c r="S268" s="28" t="s">
        <v>436</v>
      </c>
      <c r="T268" s="31" t="s">
        <v>436</v>
      </c>
      <c r="U268" s="12"/>
      <c r="Y268" s="45"/>
    </row>
    <row r="269" spans="2:25" ht="13.5">
      <c r="B269" s="3">
        <v>3122</v>
      </c>
      <c r="C269" s="33" t="s">
        <v>362</v>
      </c>
      <c r="D269" s="75"/>
      <c r="E269" s="31">
        <v>20</v>
      </c>
      <c r="F269" s="28" t="s">
        <v>436</v>
      </c>
      <c r="G269" s="28" t="s">
        <v>436</v>
      </c>
      <c r="H269" s="28" t="s">
        <v>436</v>
      </c>
      <c r="I269" s="28" t="s">
        <v>436</v>
      </c>
      <c r="J269" s="28" t="s">
        <v>436</v>
      </c>
      <c r="K269" s="74"/>
      <c r="L269" s="26">
        <v>3412</v>
      </c>
      <c r="M269" s="36" t="s">
        <v>364</v>
      </c>
      <c r="N269" s="24"/>
      <c r="O269" s="31">
        <v>2</v>
      </c>
      <c r="P269" s="28" t="s">
        <v>436</v>
      </c>
      <c r="Q269" s="28" t="s">
        <v>365</v>
      </c>
      <c r="R269" s="28" t="s">
        <v>436</v>
      </c>
      <c r="S269" s="28" t="s">
        <v>436</v>
      </c>
      <c r="T269" s="31" t="s">
        <v>436</v>
      </c>
      <c r="U269" s="12"/>
      <c r="Y269" s="45"/>
    </row>
    <row r="270" spans="5:25" ht="13.5">
      <c r="E270" s="45"/>
      <c r="K270" s="74"/>
      <c r="O270" s="45"/>
      <c r="U270" s="12"/>
      <c r="Y270" s="45"/>
    </row>
    <row r="271" spans="2:25" ht="13.5">
      <c r="B271" s="29">
        <v>313</v>
      </c>
      <c r="C271" s="30" t="s">
        <v>366</v>
      </c>
      <c r="D271" s="93"/>
      <c r="E271" s="19">
        <v>38</v>
      </c>
      <c r="F271" s="25">
        <v>542</v>
      </c>
      <c r="G271" s="25">
        <v>201009</v>
      </c>
      <c r="H271" s="25">
        <v>563510</v>
      </c>
      <c r="I271" s="25">
        <v>1092451</v>
      </c>
      <c r="J271" s="21">
        <v>473684</v>
      </c>
      <c r="K271" s="74"/>
      <c r="L271" s="22">
        <v>342</v>
      </c>
      <c r="M271" s="23" t="s">
        <v>601</v>
      </c>
      <c r="N271" s="24"/>
      <c r="O271" s="25">
        <f aca="true" t="shared" si="41" ref="O271:T271">SUM(O272:O273)</f>
        <v>28</v>
      </c>
      <c r="P271" s="20">
        <f t="shared" si="41"/>
        <v>399</v>
      </c>
      <c r="Q271" s="20">
        <f t="shared" si="41"/>
        <v>106462</v>
      </c>
      <c r="R271" s="20">
        <f t="shared" si="41"/>
        <v>123213</v>
      </c>
      <c r="S271" s="20">
        <f t="shared" si="41"/>
        <v>325099</v>
      </c>
      <c r="T271" s="25">
        <f t="shared" si="41"/>
        <v>192714</v>
      </c>
      <c r="U271" s="12"/>
      <c r="Y271" s="45"/>
    </row>
    <row r="272" spans="2:25" ht="13.5">
      <c r="B272" s="3">
        <v>3131</v>
      </c>
      <c r="C272" s="33" t="s">
        <v>366</v>
      </c>
      <c r="D272" s="75"/>
      <c r="E272" s="80">
        <v>38</v>
      </c>
      <c r="F272" s="28">
        <v>542</v>
      </c>
      <c r="G272" s="28">
        <v>201009</v>
      </c>
      <c r="H272" s="28">
        <v>563510</v>
      </c>
      <c r="I272" s="28">
        <v>1092451</v>
      </c>
      <c r="J272" s="35">
        <v>473684</v>
      </c>
      <c r="K272" s="74"/>
      <c r="L272" s="26">
        <v>3422</v>
      </c>
      <c r="M272" s="27" t="s">
        <v>368</v>
      </c>
      <c r="N272" s="24"/>
      <c r="O272" s="31">
        <v>3</v>
      </c>
      <c r="P272" s="28">
        <v>160</v>
      </c>
      <c r="Q272" s="28">
        <v>49841</v>
      </c>
      <c r="R272" s="28">
        <v>81752</v>
      </c>
      <c r="S272" s="28">
        <v>186722</v>
      </c>
      <c r="T272" s="95">
        <v>100063</v>
      </c>
      <c r="U272" s="12"/>
      <c r="Y272" s="45"/>
    </row>
    <row r="273" spans="5:25" ht="13.5">
      <c r="E273" s="45"/>
      <c r="K273" s="74"/>
      <c r="L273" s="26">
        <v>3429</v>
      </c>
      <c r="M273" s="36" t="s">
        <v>434</v>
      </c>
      <c r="N273" s="14"/>
      <c r="O273" s="31">
        <v>25</v>
      </c>
      <c r="P273" s="28">
        <v>239</v>
      </c>
      <c r="Q273" s="28">
        <v>56621</v>
      </c>
      <c r="R273" s="28">
        <v>41461</v>
      </c>
      <c r="S273" s="28">
        <v>138377</v>
      </c>
      <c r="T273" s="31">
        <v>92651</v>
      </c>
      <c r="U273" s="12"/>
      <c r="Y273" s="45"/>
    </row>
    <row r="274" spans="2:25" ht="13.5">
      <c r="B274" s="22">
        <v>314</v>
      </c>
      <c r="C274" s="131" t="s">
        <v>369</v>
      </c>
      <c r="D274" s="24"/>
      <c r="E274" s="84">
        <v>12</v>
      </c>
      <c r="F274" s="20">
        <v>47</v>
      </c>
      <c r="G274" s="20">
        <v>12673</v>
      </c>
      <c r="H274" s="20">
        <v>12270</v>
      </c>
      <c r="I274" s="20">
        <v>39510</v>
      </c>
      <c r="J274" s="21">
        <v>27039</v>
      </c>
      <c r="K274" s="74"/>
      <c r="L274" s="136"/>
      <c r="M274" s="13"/>
      <c r="N274" s="14"/>
      <c r="O274" s="13"/>
      <c r="U274" s="12"/>
      <c r="Y274" s="45"/>
    </row>
    <row r="275" spans="2:25" ht="13.5">
      <c r="B275" s="26">
        <v>3144</v>
      </c>
      <c r="C275" s="27" t="s">
        <v>370</v>
      </c>
      <c r="D275" s="75"/>
      <c r="E275" s="34">
        <v>1</v>
      </c>
      <c r="F275" s="28" t="s">
        <v>436</v>
      </c>
      <c r="G275" s="28" t="s">
        <v>229</v>
      </c>
      <c r="H275" s="28" t="s">
        <v>436</v>
      </c>
      <c r="I275" s="28" t="s">
        <v>436</v>
      </c>
      <c r="J275" s="35" t="s">
        <v>436</v>
      </c>
      <c r="K275" s="74"/>
      <c r="L275" s="22">
        <v>343</v>
      </c>
      <c r="M275" s="23" t="s">
        <v>373</v>
      </c>
      <c r="N275" s="24"/>
      <c r="O275" s="25">
        <f>SUM(O276:O279)</f>
        <v>84</v>
      </c>
      <c r="P275" s="20">
        <v>1295</v>
      </c>
      <c r="Q275" s="20">
        <v>462954</v>
      </c>
      <c r="R275" s="20">
        <v>1498359</v>
      </c>
      <c r="S275" s="20">
        <v>3477744</v>
      </c>
      <c r="T275" s="25">
        <v>1857557</v>
      </c>
      <c r="U275" s="12"/>
      <c r="Y275" s="45"/>
    </row>
    <row r="276" spans="2:25" ht="13.5" customHeight="1">
      <c r="B276" s="26">
        <v>3145</v>
      </c>
      <c r="C276" s="27" t="s">
        <v>372</v>
      </c>
      <c r="D276" s="75"/>
      <c r="E276" s="34">
        <v>11</v>
      </c>
      <c r="F276" s="28" t="s">
        <v>436</v>
      </c>
      <c r="G276" s="28">
        <v>12673</v>
      </c>
      <c r="H276" s="28" t="s">
        <v>436</v>
      </c>
      <c r="I276" s="28" t="s">
        <v>436</v>
      </c>
      <c r="J276" s="35" t="s">
        <v>436</v>
      </c>
      <c r="K276" s="74"/>
      <c r="L276" s="26">
        <v>3431</v>
      </c>
      <c r="M276" s="39" t="s">
        <v>563</v>
      </c>
      <c r="N276" s="24"/>
      <c r="O276" s="31">
        <v>26</v>
      </c>
      <c r="P276" s="28">
        <v>207</v>
      </c>
      <c r="Q276" s="28">
        <v>54496</v>
      </c>
      <c r="R276" s="28">
        <v>106243</v>
      </c>
      <c r="S276" s="28">
        <v>219352</v>
      </c>
      <c r="T276" s="31">
        <v>97960</v>
      </c>
      <c r="U276" s="12"/>
      <c r="Y276" s="45"/>
    </row>
    <row r="277" spans="5:25" ht="13.5">
      <c r="E277" s="45"/>
      <c r="K277" s="74"/>
      <c r="L277" s="26">
        <v>3432</v>
      </c>
      <c r="M277" s="27" t="s">
        <v>377</v>
      </c>
      <c r="N277" s="14"/>
      <c r="O277" s="31">
        <v>25</v>
      </c>
      <c r="P277" s="28" t="s">
        <v>436</v>
      </c>
      <c r="Q277" s="28">
        <v>26573</v>
      </c>
      <c r="R277" s="28" t="s">
        <v>436</v>
      </c>
      <c r="S277" s="28" t="s">
        <v>436</v>
      </c>
      <c r="T277" s="31" t="s">
        <v>436</v>
      </c>
      <c r="U277" s="12"/>
      <c r="Y277" s="45"/>
    </row>
    <row r="278" spans="2:25" ht="13.5">
      <c r="B278" s="22">
        <v>315</v>
      </c>
      <c r="C278" s="23" t="s">
        <v>376</v>
      </c>
      <c r="D278" s="24"/>
      <c r="E278" s="84">
        <f aca="true" t="shared" si="42" ref="E278:J278">SUM(E279:E281)</f>
        <v>54</v>
      </c>
      <c r="F278" s="20">
        <f t="shared" si="42"/>
        <v>5318</v>
      </c>
      <c r="G278" s="20">
        <f t="shared" si="42"/>
        <v>3448056</v>
      </c>
      <c r="H278" s="20">
        <f t="shared" si="42"/>
        <v>11552730</v>
      </c>
      <c r="I278" s="20">
        <f t="shared" si="42"/>
        <v>19968063</v>
      </c>
      <c r="J278" s="21">
        <f t="shared" si="42"/>
        <v>5996512</v>
      </c>
      <c r="K278" s="74"/>
      <c r="L278" s="26">
        <v>3433</v>
      </c>
      <c r="M278" s="27" t="s">
        <v>378</v>
      </c>
      <c r="N278" s="14"/>
      <c r="O278" s="31">
        <v>1</v>
      </c>
      <c r="P278" s="28" t="s">
        <v>436</v>
      </c>
      <c r="Q278" s="28" t="s">
        <v>441</v>
      </c>
      <c r="R278" s="28" t="s">
        <v>436</v>
      </c>
      <c r="S278" s="28" t="s">
        <v>436</v>
      </c>
      <c r="T278" s="31" t="s">
        <v>436</v>
      </c>
      <c r="U278" s="12"/>
      <c r="Y278" s="45"/>
    </row>
    <row r="279" spans="2:30" ht="13.5">
      <c r="B279" s="26">
        <v>3151</v>
      </c>
      <c r="C279" s="27" t="s">
        <v>472</v>
      </c>
      <c r="D279" s="75"/>
      <c r="E279" s="34">
        <v>3</v>
      </c>
      <c r="F279" s="28">
        <v>3591</v>
      </c>
      <c r="G279" s="28">
        <v>2567303</v>
      </c>
      <c r="H279" s="28">
        <v>10818109</v>
      </c>
      <c r="I279" s="28">
        <v>17557411</v>
      </c>
      <c r="J279" s="28">
        <v>4463710</v>
      </c>
      <c r="K279" s="74"/>
      <c r="L279" s="26">
        <v>3434</v>
      </c>
      <c r="M279" s="27" t="s">
        <v>602</v>
      </c>
      <c r="N279" s="14"/>
      <c r="O279" s="31">
        <v>32</v>
      </c>
      <c r="P279" s="28">
        <v>974</v>
      </c>
      <c r="Q279" s="28">
        <v>381895</v>
      </c>
      <c r="R279" s="28">
        <v>1358315</v>
      </c>
      <c r="S279" s="28">
        <v>3160144</v>
      </c>
      <c r="T279" s="31">
        <v>1696612</v>
      </c>
      <c r="U279" s="12"/>
      <c r="V279" s="3"/>
      <c r="W279" s="41"/>
      <c r="X279" s="13"/>
      <c r="Y279" s="34"/>
      <c r="Z279" s="28"/>
      <c r="AA279" s="28"/>
      <c r="AB279" s="28"/>
      <c r="AC279" s="28"/>
      <c r="AD279" s="31"/>
    </row>
    <row r="280" spans="2:25" ht="13.5">
      <c r="B280" s="26">
        <v>3152</v>
      </c>
      <c r="C280" s="27" t="s">
        <v>379</v>
      </c>
      <c r="D280" s="75"/>
      <c r="E280" s="34">
        <v>10</v>
      </c>
      <c r="F280" s="28">
        <v>144</v>
      </c>
      <c r="G280" s="28">
        <v>68263</v>
      </c>
      <c r="H280" s="28">
        <v>44947</v>
      </c>
      <c r="I280" s="28">
        <v>170861</v>
      </c>
      <c r="J280" s="28">
        <v>114995</v>
      </c>
      <c r="K280" s="74"/>
      <c r="U280" s="12"/>
      <c r="Y280" s="45"/>
    </row>
    <row r="281" spans="2:25" ht="13.5">
      <c r="B281" s="26">
        <v>3159</v>
      </c>
      <c r="C281" s="36" t="s">
        <v>435</v>
      </c>
      <c r="D281" s="75"/>
      <c r="E281" s="87">
        <v>41</v>
      </c>
      <c r="F281" s="28">
        <v>1583</v>
      </c>
      <c r="G281" s="28">
        <v>812490</v>
      </c>
      <c r="H281" s="28">
        <v>689674</v>
      </c>
      <c r="I281" s="28">
        <v>2239791</v>
      </c>
      <c r="J281" s="35">
        <v>1417807</v>
      </c>
      <c r="K281" s="74"/>
      <c r="L281" s="22">
        <v>344</v>
      </c>
      <c r="M281" s="131" t="s">
        <v>564</v>
      </c>
      <c r="N281" s="24"/>
      <c r="O281" s="97">
        <f>SUM(O282:O284)</f>
        <v>38</v>
      </c>
      <c r="P281" s="82">
        <v>302</v>
      </c>
      <c r="Q281" s="82">
        <v>82995</v>
      </c>
      <c r="R281" s="82">
        <v>141998</v>
      </c>
      <c r="S281" s="82">
        <v>302469</v>
      </c>
      <c r="T281" s="82">
        <v>152246</v>
      </c>
      <c r="U281" s="12"/>
      <c r="Y281" s="45"/>
    </row>
    <row r="282" spans="5:25" ht="13.5">
      <c r="E282" s="45"/>
      <c r="K282" s="74"/>
      <c r="L282" s="26">
        <v>3443</v>
      </c>
      <c r="M282" s="36" t="s">
        <v>471</v>
      </c>
      <c r="N282" s="14"/>
      <c r="O282" s="31">
        <v>1</v>
      </c>
      <c r="P282" s="25" t="str">
        <f>+P283</f>
        <v>X</v>
      </c>
      <c r="Q282" s="25" t="str">
        <f>+Q283</f>
        <v>X</v>
      </c>
      <c r="R282" s="25" t="str">
        <f>+R283</f>
        <v>X</v>
      </c>
      <c r="S282" s="25" t="str">
        <f>+S283</f>
        <v>X</v>
      </c>
      <c r="T282" s="25" t="str">
        <f>+T283</f>
        <v>X</v>
      </c>
      <c r="U282" s="12"/>
      <c r="Y282" s="45"/>
    </row>
    <row r="283" spans="2:25" ht="13.5">
      <c r="B283" s="22">
        <v>319</v>
      </c>
      <c r="C283" s="40" t="s">
        <v>382</v>
      </c>
      <c r="D283" s="24"/>
      <c r="E283" s="84">
        <f aca="true" t="shared" si="43" ref="E283:J283">SUM(E284:E285)</f>
        <v>56</v>
      </c>
      <c r="F283" s="81">
        <f t="shared" si="43"/>
        <v>397</v>
      </c>
      <c r="G283" s="81">
        <f t="shared" si="43"/>
        <v>147984</v>
      </c>
      <c r="H283" s="81">
        <f t="shared" si="43"/>
        <v>320688</v>
      </c>
      <c r="I283" s="81">
        <f t="shared" si="43"/>
        <v>577874</v>
      </c>
      <c r="J283" s="86">
        <f t="shared" si="43"/>
        <v>234710</v>
      </c>
      <c r="K283" s="74"/>
      <c r="L283" s="26">
        <v>3444</v>
      </c>
      <c r="M283" s="52" t="s">
        <v>383</v>
      </c>
      <c r="N283" s="14"/>
      <c r="O283" s="31">
        <v>6</v>
      </c>
      <c r="P283" s="28" t="s">
        <v>436</v>
      </c>
      <c r="Q283" s="28" t="s">
        <v>436</v>
      </c>
      <c r="R283" s="28" t="s">
        <v>436</v>
      </c>
      <c r="S283" s="28" t="s">
        <v>436</v>
      </c>
      <c r="T283" s="31" t="s">
        <v>436</v>
      </c>
      <c r="U283" s="12"/>
      <c r="Y283" s="45"/>
    </row>
    <row r="284" spans="2:25" ht="13.5" customHeight="1">
      <c r="B284" s="26">
        <v>3191</v>
      </c>
      <c r="C284" s="39" t="s">
        <v>384</v>
      </c>
      <c r="D284" s="75"/>
      <c r="E284" s="87">
        <v>34</v>
      </c>
      <c r="F284" s="28">
        <v>253</v>
      </c>
      <c r="G284" s="28">
        <v>98309</v>
      </c>
      <c r="H284" s="28">
        <v>187632</v>
      </c>
      <c r="I284" s="28">
        <v>377254</v>
      </c>
      <c r="J284" s="35">
        <v>171298</v>
      </c>
      <c r="K284" s="74"/>
      <c r="L284" s="26">
        <v>3449</v>
      </c>
      <c r="M284" s="52" t="s">
        <v>385</v>
      </c>
      <c r="N284" s="14"/>
      <c r="O284" s="31">
        <v>31</v>
      </c>
      <c r="P284" s="28">
        <v>230</v>
      </c>
      <c r="Q284" s="28">
        <v>59927</v>
      </c>
      <c r="R284" s="28">
        <v>89358</v>
      </c>
      <c r="S284" s="28">
        <v>203653</v>
      </c>
      <c r="T284" s="31">
        <v>108530</v>
      </c>
      <c r="U284" s="12"/>
      <c r="Y284" s="45"/>
    </row>
    <row r="285" spans="2:25" ht="13.5">
      <c r="B285" s="26">
        <v>3199</v>
      </c>
      <c r="C285" s="36" t="s">
        <v>386</v>
      </c>
      <c r="D285" s="75"/>
      <c r="E285" s="87">
        <v>22</v>
      </c>
      <c r="F285" s="28">
        <v>144</v>
      </c>
      <c r="G285" s="28">
        <v>49675</v>
      </c>
      <c r="H285" s="28">
        <v>133056</v>
      </c>
      <c r="I285" s="28">
        <v>200620</v>
      </c>
      <c r="J285" s="35">
        <v>63412</v>
      </c>
      <c r="K285" s="74"/>
      <c r="O285" s="45"/>
      <c r="U285" s="12"/>
      <c r="Y285" s="45"/>
    </row>
    <row r="286" spans="5:25" ht="13.5" customHeight="1">
      <c r="E286" s="45"/>
      <c r="K286" s="74"/>
      <c r="L286" s="22">
        <v>345</v>
      </c>
      <c r="M286" s="149" t="s">
        <v>603</v>
      </c>
      <c r="N286" s="24"/>
      <c r="O286" s="25">
        <f>SUM(O287:O290)</f>
        <v>98</v>
      </c>
      <c r="P286" s="20">
        <v>318</v>
      </c>
      <c r="Q286" s="20">
        <v>63825</v>
      </c>
      <c r="R286" s="20">
        <v>141432</v>
      </c>
      <c r="S286" s="20">
        <v>350321</v>
      </c>
      <c r="T286" s="25">
        <v>201507</v>
      </c>
      <c r="U286" s="12"/>
      <c r="Y286" s="45"/>
    </row>
    <row r="287" spans="2:25" ht="13.5" customHeight="1">
      <c r="B287" s="22">
        <v>321</v>
      </c>
      <c r="C287" s="40" t="s">
        <v>388</v>
      </c>
      <c r="D287" s="24"/>
      <c r="E287" s="81">
        <f>SUM(E288:E295)</f>
        <v>27</v>
      </c>
      <c r="F287" s="20">
        <v>220</v>
      </c>
      <c r="G287" s="20">
        <v>80752</v>
      </c>
      <c r="H287" s="20">
        <v>135131</v>
      </c>
      <c r="I287" s="20">
        <v>286611</v>
      </c>
      <c r="J287" s="21">
        <v>146082</v>
      </c>
      <c r="K287" s="74"/>
      <c r="L287" s="26">
        <v>3451</v>
      </c>
      <c r="M287" s="36" t="s">
        <v>565</v>
      </c>
      <c r="N287" s="24"/>
      <c r="O287" s="31">
        <v>78</v>
      </c>
      <c r="P287" s="28">
        <v>238</v>
      </c>
      <c r="Q287" s="28">
        <v>42150</v>
      </c>
      <c r="R287" s="28">
        <v>99475</v>
      </c>
      <c r="S287" s="28">
        <v>187829</v>
      </c>
      <c r="T287" s="31">
        <v>85909</v>
      </c>
      <c r="U287" s="12"/>
      <c r="Y287" s="45"/>
    </row>
    <row r="288" spans="2:25" ht="13.5" customHeight="1">
      <c r="B288" s="26">
        <v>3211</v>
      </c>
      <c r="C288" s="27" t="s">
        <v>389</v>
      </c>
      <c r="D288" s="75"/>
      <c r="E288" s="80">
        <v>1</v>
      </c>
      <c r="F288" s="28" t="s">
        <v>436</v>
      </c>
      <c r="G288" s="28" t="s">
        <v>436</v>
      </c>
      <c r="H288" s="28" t="s">
        <v>436</v>
      </c>
      <c r="I288" s="28" t="s">
        <v>436</v>
      </c>
      <c r="J288" s="35" t="s">
        <v>436</v>
      </c>
      <c r="K288" s="74"/>
      <c r="L288" s="3">
        <v>3452</v>
      </c>
      <c r="M288" s="27" t="s">
        <v>390</v>
      </c>
      <c r="N288" s="13"/>
      <c r="O288" s="34">
        <v>3</v>
      </c>
      <c r="P288" s="28" t="s">
        <v>451</v>
      </c>
      <c r="Q288" s="28" t="s">
        <v>451</v>
      </c>
      <c r="R288" s="28" t="s">
        <v>436</v>
      </c>
      <c r="S288" s="28" t="s">
        <v>436</v>
      </c>
      <c r="T288" s="31" t="s">
        <v>436</v>
      </c>
      <c r="U288" s="12"/>
      <c r="X288" s="13"/>
      <c r="Y288" s="45"/>
    </row>
    <row r="289" spans="2:25" ht="13.5" customHeight="1">
      <c r="B289" s="26">
        <v>3212</v>
      </c>
      <c r="C289" s="27" t="s">
        <v>392</v>
      </c>
      <c r="D289" s="75"/>
      <c r="E289" s="80">
        <v>3</v>
      </c>
      <c r="F289" s="28">
        <v>27</v>
      </c>
      <c r="G289" s="28">
        <v>8415</v>
      </c>
      <c r="H289" s="28">
        <v>9162</v>
      </c>
      <c r="I289" s="28">
        <v>19983</v>
      </c>
      <c r="J289" s="35">
        <v>10519</v>
      </c>
      <c r="K289" s="74"/>
      <c r="L289" s="3">
        <v>3453</v>
      </c>
      <c r="M289" s="27" t="s">
        <v>393</v>
      </c>
      <c r="N289" s="13"/>
      <c r="O289" s="34">
        <v>15</v>
      </c>
      <c r="P289" s="28">
        <v>41</v>
      </c>
      <c r="Q289" s="28">
        <v>8996</v>
      </c>
      <c r="R289" s="28">
        <v>11298</v>
      </c>
      <c r="S289" s="28">
        <v>34974</v>
      </c>
      <c r="T289" s="31">
        <v>23507</v>
      </c>
      <c r="U289" s="12"/>
      <c r="X289" s="13"/>
      <c r="Y289" s="45"/>
    </row>
    <row r="290" spans="2:25" ht="13.5">
      <c r="B290" s="26">
        <v>3213</v>
      </c>
      <c r="C290" s="27" t="s">
        <v>394</v>
      </c>
      <c r="D290" s="75"/>
      <c r="E290" s="80">
        <v>11</v>
      </c>
      <c r="F290" s="28">
        <v>91</v>
      </c>
      <c r="G290" s="28">
        <v>36845</v>
      </c>
      <c r="H290" s="28">
        <v>84378</v>
      </c>
      <c r="I290" s="28">
        <v>149868</v>
      </c>
      <c r="J290" s="35">
        <v>63527</v>
      </c>
      <c r="K290" s="74"/>
      <c r="L290" s="3">
        <v>3454</v>
      </c>
      <c r="M290" s="67" t="s">
        <v>395</v>
      </c>
      <c r="N290" s="13"/>
      <c r="O290" s="34">
        <v>2</v>
      </c>
      <c r="P290" s="28" t="s">
        <v>436</v>
      </c>
      <c r="Q290" s="28" t="s">
        <v>451</v>
      </c>
      <c r="R290" s="28" t="s">
        <v>436</v>
      </c>
      <c r="S290" s="28" t="s">
        <v>436</v>
      </c>
      <c r="T290" s="31" t="s">
        <v>436</v>
      </c>
      <c r="U290" s="12"/>
      <c r="X290" s="13"/>
      <c r="Y290" s="45"/>
    </row>
    <row r="291" spans="2:25" ht="13.5">
      <c r="B291" s="26">
        <v>3214</v>
      </c>
      <c r="C291" s="27" t="s">
        <v>397</v>
      </c>
      <c r="D291" s="75"/>
      <c r="E291" s="80">
        <v>1</v>
      </c>
      <c r="F291" s="28" t="s">
        <v>436</v>
      </c>
      <c r="G291" s="28" t="s">
        <v>436</v>
      </c>
      <c r="H291" s="28" t="s">
        <v>436</v>
      </c>
      <c r="I291" s="28" t="s">
        <v>436</v>
      </c>
      <c r="J291" s="28" t="s">
        <v>436</v>
      </c>
      <c r="K291" s="74"/>
      <c r="O291" s="45"/>
      <c r="U291" s="12"/>
      <c r="X291" s="13"/>
      <c r="Y291" s="45"/>
    </row>
    <row r="292" spans="2:25" ht="13.5">
      <c r="B292" s="26">
        <v>3215</v>
      </c>
      <c r="C292" s="52" t="s">
        <v>398</v>
      </c>
      <c r="D292" s="75"/>
      <c r="E292" s="31">
        <v>3</v>
      </c>
      <c r="F292" s="28">
        <v>19</v>
      </c>
      <c r="G292" s="28">
        <v>2044</v>
      </c>
      <c r="H292" s="28">
        <v>1824</v>
      </c>
      <c r="I292" s="28">
        <v>4576</v>
      </c>
      <c r="J292" s="35">
        <v>2677</v>
      </c>
      <c r="K292" s="74"/>
      <c r="L292" s="29">
        <v>346</v>
      </c>
      <c r="M292" s="23" t="s">
        <v>401</v>
      </c>
      <c r="N292" s="93"/>
      <c r="O292" s="19">
        <v>66</v>
      </c>
      <c r="P292" s="20">
        <v>220</v>
      </c>
      <c r="Q292" s="20">
        <v>35144</v>
      </c>
      <c r="R292" s="20">
        <v>99182</v>
      </c>
      <c r="S292" s="20">
        <v>182179</v>
      </c>
      <c r="T292" s="20">
        <v>80833</v>
      </c>
      <c r="U292" s="12"/>
      <c r="X292" s="13"/>
      <c r="Y292" s="45"/>
    </row>
    <row r="293" spans="2:25" ht="13.5">
      <c r="B293" s="26">
        <v>3216</v>
      </c>
      <c r="C293" s="27" t="s">
        <v>400</v>
      </c>
      <c r="D293" s="75"/>
      <c r="E293" s="31">
        <v>3</v>
      </c>
      <c r="F293" s="28">
        <v>13</v>
      </c>
      <c r="G293" s="28">
        <v>5719</v>
      </c>
      <c r="H293" s="28">
        <v>8251</v>
      </c>
      <c r="I293" s="28">
        <v>18872</v>
      </c>
      <c r="J293" s="35">
        <v>10467</v>
      </c>
      <c r="K293" s="74"/>
      <c r="L293" s="3">
        <v>3461</v>
      </c>
      <c r="M293" s="27" t="s">
        <v>401</v>
      </c>
      <c r="O293" s="34">
        <v>66</v>
      </c>
      <c r="P293" s="28">
        <v>220</v>
      </c>
      <c r="Q293" s="28">
        <v>35144</v>
      </c>
      <c r="R293" s="28">
        <v>99182</v>
      </c>
      <c r="S293" s="28">
        <v>182179</v>
      </c>
      <c r="T293" s="28">
        <v>80833</v>
      </c>
      <c r="U293" s="12"/>
      <c r="X293" s="13"/>
      <c r="Y293" s="45"/>
    </row>
    <row r="294" spans="2:24" ht="13.5" customHeight="1">
      <c r="B294" s="26">
        <v>3218</v>
      </c>
      <c r="C294" s="27" t="s">
        <v>402</v>
      </c>
      <c r="D294" s="75"/>
      <c r="E294" s="31">
        <v>3</v>
      </c>
      <c r="F294" s="28">
        <v>31</v>
      </c>
      <c r="G294" s="28">
        <v>13555</v>
      </c>
      <c r="H294" s="28">
        <v>13113</v>
      </c>
      <c r="I294" s="28">
        <v>36738</v>
      </c>
      <c r="J294" s="35">
        <v>22287</v>
      </c>
      <c r="K294" s="74"/>
      <c r="O294" s="45"/>
      <c r="U294" s="12"/>
      <c r="X294" s="14"/>
    </row>
    <row r="295" spans="2:24" ht="12" customHeight="1">
      <c r="B295" s="26">
        <v>3219</v>
      </c>
      <c r="C295" s="52" t="s">
        <v>558</v>
      </c>
      <c r="D295" s="75"/>
      <c r="E295" s="31">
        <v>2</v>
      </c>
      <c r="F295" s="28" t="s">
        <v>436</v>
      </c>
      <c r="G295" s="28" t="s">
        <v>436</v>
      </c>
      <c r="H295" s="28" t="s">
        <v>436</v>
      </c>
      <c r="I295" s="28" t="s">
        <v>436</v>
      </c>
      <c r="J295" s="28" t="s">
        <v>436</v>
      </c>
      <c r="K295" s="74"/>
      <c r="L295" s="44">
        <v>348</v>
      </c>
      <c r="M295" s="23" t="s">
        <v>566</v>
      </c>
      <c r="O295" s="84">
        <v>284</v>
      </c>
      <c r="P295" s="85">
        <v>951</v>
      </c>
      <c r="Q295" s="85">
        <v>187605</v>
      </c>
      <c r="R295" s="85">
        <v>400500</v>
      </c>
      <c r="S295" s="85">
        <v>854393</v>
      </c>
      <c r="T295" s="85">
        <v>442670</v>
      </c>
      <c r="U295" s="12"/>
      <c r="X295" s="14"/>
    </row>
    <row r="296" spans="11:24" ht="4.5" customHeight="1" thickBot="1">
      <c r="K296" s="46"/>
      <c r="L296" s="137"/>
      <c r="M296" s="49"/>
      <c r="N296" s="48"/>
      <c r="O296" s="49"/>
      <c r="T296" s="79"/>
      <c r="W296" s="49"/>
      <c r="X296" s="48"/>
    </row>
    <row r="297" spans="1:30" ht="12" customHeight="1">
      <c r="A297" s="60"/>
      <c r="B297" s="140"/>
      <c r="C297" s="60"/>
      <c r="D297" s="60"/>
      <c r="E297" s="60"/>
      <c r="F297" s="60"/>
      <c r="G297" s="60"/>
      <c r="H297" s="60"/>
      <c r="I297" s="60"/>
      <c r="J297" s="60"/>
      <c r="K297" s="60"/>
      <c r="L297" s="140"/>
      <c r="M297" s="60"/>
      <c r="N297" s="60"/>
      <c r="O297" s="60"/>
      <c r="P297" s="60"/>
      <c r="Q297" s="60"/>
      <c r="R297" s="60"/>
      <c r="S297" s="60"/>
      <c r="T297" s="60"/>
      <c r="U297" s="60"/>
      <c r="V297" s="140"/>
      <c r="W297" s="60"/>
      <c r="X297" s="60"/>
      <c r="Y297" s="60"/>
      <c r="Z297" s="60"/>
      <c r="AA297" s="60"/>
      <c r="AB297" s="60"/>
      <c r="AC297" s="60"/>
      <c r="AD297" s="60"/>
    </row>
  </sheetData>
  <mergeCells count="17">
    <mergeCell ref="AA2:AD2"/>
    <mergeCell ref="K242:N242"/>
    <mergeCell ref="U242:X242"/>
    <mergeCell ref="A183:D183"/>
    <mergeCell ref="K183:N183"/>
    <mergeCell ref="U183:X183"/>
    <mergeCell ref="A242:D242"/>
    <mergeCell ref="A3:D3"/>
    <mergeCell ref="K3:N3"/>
    <mergeCell ref="B5:C5"/>
    <mergeCell ref="U3:X3"/>
    <mergeCell ref="K125:N125"/>
    <mergeCell ref="U125:X125"/>
    <mergeCell ref="A67:D67"/>
    <mergeCell ref="K67:N67"/>
    <mergeCell ref="U67:X67"/>
    <mergeCell ref="A125:D125"/>
  </mergeCells>
  <printOptions/>
  <pageMargins left="0.7480314960629921" right="0.7480314960629921" top="0.6692913385826772" bottom="0.6692913385826772" header="0.5118110236220472" footer="0.5118110236220472"/>
  <pageSetup horizontalDpi="204" verticalDpi="204" orientation="portrait" pageOrder="overThenDown" paperSize="9" scale="92" r:id="rId3"/>
  <rowBreaks count="4" manualBreakCount="4">
    <brk id="64" max="255" man="1"/>
    <brk id="122" max="255" man="1"/>
    <brk id="180" max="29" man="1"/>
    <brk id="239" max="255" man="1"/>
  </rowBreaks>
  <colBreaks count="1" manualBreakCount="1">
    <brk id="14" max="28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2009-10-16T07:56:11Z</cp:lastPrinted>
  <dcterms:created xsi:type="dcterms:W3CDTF">2001-03-29T02:27:07Z</dcterms:created>
  <dcterms:modified xsi:type="dcterms:W3CDTF">2009-10-16T07:57:26Z</dcterms:modified>
  <cp:category/>
  <cp:version/>
  <cp:contentType/>
  <cp:contentStatus/>
</cp:coreProperties>
</file>