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-407" sheetId="1" r:id="rId1"/>
  </sheets>
  <definedNames/>
  <calcPr fullCalcOnLoad="1"/>
</workbook>
</file>

<file path=xl/sharedStrings.xml><?xml version="1.0" encoding="utf-8"?>
<sst xmlns="http://schemas.openxmlformats.org/spreadsheetml/2006/main" count="503" uniqueCount="72">
  <si>
    <t>　単位：人</t>
  </si>
  <si>
    <t>区分</t>
  </si>
  <si>
    <t>卒業者総数</t>
  </si>
  <si>
    <t>Ａ</t>
  </si>
  <si>
    <t>高等学校等</t>
  </si>
  <si>
    <t>Ｂ</t>
  </si>
  <si>
    <t>専修学校</t>
  </si>
  <si>
    <t>Ｃ</t>
  </si>
  <si>
    <t>就職者</t>
  </si>
  <si>
    <t>死亡・不詳</t>
  </si>
  <si>
    <t>左記Ａのうち就職　　　　　している者（再掲）</t>
  </si>
  <si>
    <t>左記Ｂのうち就職　　　　　　している者（再掲）</t>
  </si>
  <si>
    <t>左記Ｃのうち就職　　　　　している者（再掲）</t>
  </si>
  <si>
    <t>進学者</t>
  </si>
  <si>
    <t>（高等課程）進学者</t>
  </si>
  <si>
    <t>(一般課程)等入学者</t>
  </si>
  <si>
    <t>計</t>
  </si>
  <si>
    <t>男</t>
  </si>
  <si>
    <t>女</t>
  </si>
  <si>
    <t>総計</t>
  </si>
  <si>
    <t>-</t>
  </si>
  <si>
    <t>岐阜地域</t>
  </si>
  <si>
    <t>岐阜市</t>
  </si>
  <si>
    <t>羽島市</t>
  </si>
  <si>
    <t>各務原市</t>
  </si>
  <si>
    <t>羽島郡</t>
  </si>
  <si>
    <t>本巣郡</t>
  </si>
  <si>
    <t>山県郡</t>
  </si>
  <si>
    <t>大垣地域</t>
  </si>
  <si>
    <t>大垣市</t>
  </si>
  <si>
    <t>海津郡</t>
  </si>
  <si>
    <t>養老郡</t>
  </si>
  <si>
    <t>不破郡</t>
  </si>
  <si>
    <t>安八郡</t>
  </si>
  <si>
    <t>揖斐地域</t>
  </si>
  <si>
    <t>揖斐郡</t>
  </si>
  <si>
    <t>中濃地域</t>
  </si>
  <si>
    <t>関市</t>
  </si>
  <si>
    <t>美濃市</t>
  </si>
  <si>
    <t>武儀郡</t>
  </si>
  <si>
    <t>郡上地域</t>
  </si>
  <si>
    <t>郡上郡</t>
  </si>
  <si>
    <t>可茂地域</t>
  </si>
  <si>
    <t>美濃加茂市</t>
  </si>
  <si>
    <t>可児市</t>
  </si>
  <si>
    <t>加茂郡</t>
  </si>
  <si>
    <t>可児郡</t>
  </si>
  <si>
    <t>東濃西部地域</t>
  </si>
  <si>
    <t>多治見市</t>
  </si>
  <si>
    <t>瑞浪市</t>
  </si>
  <si>
    <t>土岐市</t>
  </si>
  <si>
    <t>土岐郡</t>
  </si>
  <si>
    <t>中津川市</t>
  </si>
  <si>
    <t>恵那市</t>
  </si>
  <si>
    <t>恵那郡</t>
  </si>
  <si>
    <t>　</t>
  </si>
  <si>
    <t>益田地域</t>
  </si>
  <si>
    <t>益田郡</t>
  </si>
  <si>
    <t>飛騨地域</t>
  </si>
  <si>
    <t>高山市</t>
  </si>
  <si>
    <t>大野郡</t>
  </si>
  <si>
    <t>吉城郡</t>
  </si>
  <si>
    <t>　資料：県統計調査課「学校基本調査」</t>
  </si>
  <si>
    <t>-</t>
  </si>
  <si>
    <t>無業者</t>
  </si>
  <si>
    <t>-</t>
  </si>
  <si>
    <t xml:space="preserve">   219．中 学 校 卒 業 後 の 状 況</t>
  </si>
  <si>
    <t xml:space="preserve">     （１）地 域 別 卒 業 者 の 進 路 別 状 況</t>
  </si>
  <si>
    <r>
      <t>中津川</t>
    </r>
    <r>
      <rPr>
        <sz val="5"/>
        <rFont val="ＭＳ ゴシック"/>
        <family val="3"/>
      </rPr>
      <t>・</t>
    </r>
    <r>
      <rPr>
        <sz val="6"/>
        <rFont val="ＭＳ ゴシック"/>
        <family val="3"/>
      </rPr>
      <t>恵那地域</t>
    </r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</si>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</sst>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6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5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58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10" fillId="0" borderId="11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176" fontId="12" fillId="0" borderId="11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176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zoomScale="150" zoomScaleNormal="150" zoomScaleSheetLayoutView="75" workbookViewId="0" topLeftCell="A1">
      <selection activeCell="F12" sqref="F12"/>
    </sheetView>
  </sheetViews>
  <sheetFormatPr defaultColWidth="9.00390625" defaultRowHeight="13.5"/>
  <cols>
    <col min="1" max="1" width="0.37109375" style="1" customWidth="1"/>
    <col min="2" max="2" width="1.37890625" style="1" customWidth="1"/>
    <col min="3" max="3" width="8.75390625" style="1" customWidth="1"/>
    <col min="4" max="4" width="0.37109375" style="1" customWidth="1"/>
    <col min="5" max="7" width="4.50390625" style="1" customWidth="1"/>
    <col min="8" max="8" width="1.75390625" style="1" customWidth="1"/>
    <col min="9" max="9" width="3.00390625" style="1" customWidth="1"/>
    <col min="10" max="11" width="4.50390625" style="1" customWidth="1"/>
    <col min="12" max="12" width="1.875" style="1" customWidth="1"/>
    <col min="13" max="13" width="2.50390625" style="1" customWidth="1"/>
    <col min="14" max="15" width="4.125" style="1" customWidth="1"/>
    <col min="16" max="16" width="1.875" style="1" customWidth="1"/>
    <col min="17" max="17" width="2.50390625" style="1" customWidth="1"/>
    <col min="18" max="19" width="4.125" style="1" customWidth="1"/>
    <col min="20" max="37" width="4.75390625" style="1" customWidth="1"/>
    <col min="38" max="16384" width="9.00390625" style="1" customWidth="1"/>
  </cols>
  <sheetData>
    <row r="1" ht="17.25">
      <c r="Q1" s="2" t="s">
        <v>66</v>
      </c>
    </row>
    <row r="2" ht="14.25">
      <c r="O2" s="3" t="s">
        <v>67</v>
      </c>
    </row>
    <row r="3" spans="1:37" ht="12.75" customHeight="1" thickBot="1">
      <c r="A3" s="4" t="s">
        <v>0</v>
      </c>
      <c r="AH3" s="5"/>
      <c r="AI3" s="6">
        <v>34090</v>
      </c>
      <c r="AJ3" s="6"/>
      <c r="AK3" s="6"/>
    </row>
    <row r="4" spans="1:37" ht="14.25" customHeight="1" thickTop="1">
      <c r="A4" s="7" t="s">
        <v>1</v>
      </c>
      <c r="B4" s="7"/>
      <c r="C4" s="7"/>
      <c r="D4" s="7"/>
      <c r="E4" s="8" t="s">
        <v>2</v>
      </c>
      <c r="F4" s="9"/>
      <c r="G4" s="9"/>
      <c r="H4" s="10" t="s">
        <v>3</v>
      </c>
      <c r="I4" s="9" t="s">
        <v>4</v>
      </c>
      <c r="J4" s="9"/>
      <c r="K4" s="9"/>
      <c r="L4" s="10" t="s">
        <v>5</v>
      </c>
      <c r="M4" s="9" t="s">
        <v>6</v>
      </c>
      <c r="N4" s="9"/>
      <c r="O4" s="9"/>
      <c r="P4" s="10" t="s">
        <v>7</v>
      </c>
      <c r="Q4" s="9" t="s">
        <v>6</v>
      </c>
      <c r="R4" s="9"/>
      <c r="S4" s="9"/>
      <c r="T4" s="8" t="s">
        <v>8</v>
      </c>
      <c r="U4" s="9"/>
      <c r="V4" s="11"/>
      <c r="W4" s="9" t="s">
        <v>64</v>
      </c>
      <c r="X4" s="9"/>
      <c r="Y4" s="9"/>
      <c r="Z4" s="8" t="s">
        <v>9</v>
      </c>
      <c r="AA4" s="9"/>
      <c r="AB4" s="9"/>
      <c r="AC4" s="8" t="s">
        <v>10</v>
      </c>
      <c r="AD4" s="9"/>
      <c r="AE4" s="9"/>
      <c r="AF4" s="8" t="s">
        <v>11</v>
      </c>
      <c r="AG4" s="9"/>
      <c r="AH4" s="9"/>
      <c r="AI4" s="8" t="s">
        <v>12</v>
      </c>
      <c r="AJ4" s="9"/>
      <c r="AK4" s="9"/>
    </row>
    <row r="5" spans="1:37" ht="13.5">
      <c r="A5" s="12"/>
      <c r="B5" s="12"/>
      <c r="C5" s="12"/>
      <c r="D5" s="12"/>
      <c r="E5" s="13"/>
      <c r="F5" s="14"/>
      <c r="G5" s="14"/>
      <c r="H5" s="15"/>
      <c r="I5" s="14" t="s">
        <v>13</v>
      </c>
      <c r="J5" s="14"/>
      <c r="K5" s="14"/>
      <c r="L5" s="15"/>
      <c r="M5" s="16" t="s">
        <v>14</v>
      </c>
      <c r="N5" s="16"/>
      <c r="O5" s="16"/>
      <c r="P5" s="15"/>
      <c r="Q5" s="17" t="s">
        <v>15</v>
      </c>
      <c r="R5" s="17"/>
      <c r="S5" s="17"/>
      <c r="T5" s="13"/>
      <c r="U5" s="14"/>
      <c r="V5" s="18"/>
      <c r="W5" s="14"/>
      <c r="X5" s="14"/>
      <c r="Y5" s="14"/>
      <c r="Z5" s="13"/>
      <c r="AA5" s="14"/>
      <c r="AB5" s="14"/>
      <c r="AC5" s="13"/>
      <c r="AD5" s="14"/>
      <c r="AE5" s="14"/>
      <c r="AF5" s="13"/>
      <c r="AG5" s="14"/>
      <c r="AH5" s="14"/>
      <c r="AI5" s="13"/>
      <c r="AJ5" s="14"/>
      <c r="AK5" s="14"/>
    </row>
    <row r="6" spans="1:37" ht="13.5">
      <c r="A6" s="19"/>
      <c r="B6" s="19"/>
      <c r="C6" s="19"/>
      <c r="D6" s="19"/>
      <c r="E6" s="20" t="s">
        <v>16</v>
      </c>
      <c r="F6" s="20" t="s">
        <v>17</v>
      </c>
      <c r="G6" s="20" t="s">
        <v>18</v>
      </c>
      <c r="H6" s="15" t="s">
        <v>16</v>
      </c>
      <c r="I6" s="19"/>
      <c r="J6" s="20" t="s">
        <v>17</v>
      </c>
      <c r="K6" s="20" t="s">
        <v>18</v>
      </c>
      <c r="L6" s="15" t="s">
        <v>16</v>
      </c>
      <c r="M6" s="19"/>
      <c r="N6" s="20" t="s">
        <v>17</v>
      </c>
      <c r="O6" s="20" t="s">
        <v>18</v>
      </c>
      <c r="P6" s="15" t="s">
        <v>16</v>
      </c>
      <c r="Q6" s="19"/>
      <c r="R6" s="20" t="s">
        <v>17</v>
      </c>
      <c r="S6" s="20" t="s">
        <v>18</v>
      </c>
      <c r="T6" s="20" t="s">
        <v>16</v>
      </c>
      <c r="U6" s="20" t="s">
        <v>17</v>
      </c>
      <c r="V6" s="21" t="s">
        <v>18</v>
      </c>
      <c r="W6" s="22" t="s">
        <v>16</v>
      </c>
      <c r="X6" s="20" t="s">
        <v>17</v>
      </c>
      <c r="Y6" s="20" t="s">
        <v>18</v>
      </c>
      <c r="Z6" s="20" t="s">
        <v>16</v>
      </c>
      <c r="AA6" s="20" t="s">
        <v>17</v>
      </c>
      <c r="AB6" s="20" t="s">
        <v>18</v>
      </c>
      <c r="AC6" s="20" t="s">
        <v>16</v>
      </c>
      <c r="AD6" s="20" t="s">
        <v>17</v>
      </c>
      <c r="AE6" s="20" t="s">
        <v>18</v>
      </c>
      <c r="AF6" s="20" t="s">
        <v>16</v>
      </c>
      <c r="AG6" s="20" t="s">
        <v>17</v>
      </c>
      <c r="AH6" s="20" t="s">
        <v>18</v>
      </c>
      <c r="AI6" s="20" t="s">
        <v>16</v>
      </c>
      <c r="AJ6" s="20" t="s">
        <v>17</v>
      </c>
      <c r="AK6" s="23" t="s">
        <v>18</v>
      </c>
    </row>
    <row r="7" ht="3.75" customHeight="1">
      <c r="E7" s="24"/>
    </row>
    <row r="8" spans="2:39" s="25" customFormat="1" ht="13.5" customHeight="1">
      <c r="B8" s="26" t="s">
        <v>19</v>
      </c>
      <c r="C8" s="26"/>
      <c r="E8" s="27">
        <f>SUM(E10,E18,E25,E28,E33,E36,E42,E48,E53,E56)</f>
        <v>30352</v>
      </c>
      <c r="F8" s="28">
        <f>SUM(F10,F18,F25,F28,F33,F36,F42,F48,F53,F56)</f>
        <v>15677</v>
      </c>
      <c r="G8" s="28">
        <f>SUM(G10,G18,G25,G28,G33,G36,G42,G48,G53,G56)</f>
        <v>14675</v>
      </c>
      <c r="H8" s="29">
        <f>SUM(H10,H18,H25,H28,H33,H36,H42,H48,H53,H56)</f>
        <v>29251</v>
      </c>
      <c r="I8" s="29">
        <f>SUM(I10,I18,I25,I28,I33,I36,I42,I48,I53,I56)</f>
        <v>0</v>
      </c>
      <c r="J8" s="30">
        <f>SUM(J10,J18,J25,J28,J33,J36,J42,J48,J53,J56)</f>
        <v>14958</v>
      </c>
      <c r="K8" s="30">
        <f>SUM(K10,K18,K25,K28,K33,K36,K42,K48,K53,K56)</f>
        <v>14293</v>
      </c>
      <c r="L8" s="29">
        <f>SUM(L10,L18,L25,L28,L33,L36,L42,L48,L53,L56)</f>
        <v>134</v>
      </c>
      <c r="M8" s="29">
        <f>SUM(M10,M18,M25,M28,M33,M36,M42,M48,M53,M56)</f>
        <v>0</v>
      </c>
      <c r="N8" s="30">
        <f>SUM(N10,N18,N25,N28,N33,N36,N42,N48,N53,N56)</f>
        <v>46</v>
      </c>
      <c r="O8" s="30">
        <f>SUM(O10,O18,O25,O28,O33,O36,O42,O48,O53,O56)</f>
        <v>88</v>
      </c>
      <c r="P8" s="29">
        <f>SUM(P10,P18,P25,P28,P33,P36,P42,P48,P53,P56)</f>
        <v>267</v>
      </c>
      <c r="Q8" s="29">
        <f>SUM(Q10,Q18,Q25,Q28,Q33,Q36,Q42,Q48,Q53,Q56)</f>
        <v>0</v>
      </c>
      <c r="R8" s="30">
        <f>SUM(R10,R18,R25,R28,R33,R36,R42,R48,R53,R56)</f>
        <v>193</v>
      </c>
      <c r="S8" s="30">
        <f aca="true" t="shared" si="0" ref="S8:AK8">SUM(S10,S18,S25,S28,S33,S36,S42,S48,S53,S56)</f>
        <v>74</v>
      </c>
      <c r="T8" s="30">
        <f t="shared" si="0"/>
        <v>553</v>
      </c>
      <c r="U8" s="30">
        <f t="shared" si="0"/>
        <v>396</v>
      </c>
      <c r="V8" s="30">
        <f t="shared" si="0"/>
        <v>157</v>
      </c>
      <c r="W8" s="30">
        <f t="shared" si="0"/>
        <v>141</v>
      </c>
      <c r="X8" s="30">
        <f t="shared" si="0"/>
        <v>81</v>
      </c>
      <c r="Y8" s="30">
        <f t="shared" si="0"/>
        <v>60</v>
      </c>
      <c r="Z8" s="30">
        <f t="shared" si="0"/>
        <v>6</v>
      </c>
      <c r="AA8" s="30">
        <f t="shared" si="0"/>
        <v>3</v>
      </c>
      <c r="AB8" s="30">
        <f t="shared" si="0"/>
        <v>3</v>
      </c>
      <c r="AC8" s="30">
        <f t="shared" si="0"/>
        <v>144</v>
      </c>
      <c r="AD8" s="30">
        <f t="shared" si="0"/>
        <v>79</v>
      </c>
      <c r="AE8" s="30">
        <f t="shared" si="0"/>
        <v>65</v>
      </c>
      <c r="AF8" s="30">
        <f t="shared" si="0"/>
        <v>6</v>
      </c>
      <c r="AG8" s="30" t="s">
        <v>71</v>
      </c>
      <c r="AH8" s="30">
        <f t="shared" si="0"/>
        <v>6</v>
      </c>
      <c r="AI8" s="30">
        <f t="shared" si="0"/>
        <v>10</v>
      </c>
      <c r="AJ8" s="30" t="s">
        <v>71</v>
      </c>
      <c r="AK8" s="30">
        <f t="shared" si="0"/>
        <v>10</v>
      </c>
      <c r="AL8" s="31"/>
      <c r="AM8" s="31"/>
    </row>
    <row r="9" spans="2:37" ht="12.75" customHeight="1">
      <c r="B9" s="32"/>
      <c r="C9" s="32"/>
      <c r="E9" s="33"/>
      <c r="F9" s="34"/>
      <c r="G9" s="34"/>
      <c r="H9" s="35"/>
      <c r="I9" s="35"/>
      <c r="J9" s="34"/>
      <c r="K9" s="34"/>
      <c r="L9" s="35"/>
      <c r="M9" s="35"/>
      <c r="N9" s="34"/>
      <c r="O9" s="34"/>
      <c r="P9" s="35"/>
      <c r="Q9" s="35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2:37" s="36" customFormat="1" ht="13.5">
      <c r="B10" s="26" t="s">
        <v>21</v>
      </c>
      <c r="C10" s="26"/>
      <c r="E10" s="27">
        <f>SUM(E11:E16)</f>
        <v>11346</v>
      </c>
      <c r="F10" s="28">
        <f>SUM(F11:F16)</f>
        <v>5778</v>
      </c>
      <c r="G10" s="28">
        <f>SUM(G11:G16)</f>
        <v>5568</v>
      </c>
      <c r="H10" s="29">
        <f>SUM(H11:I16)</f>
        <v>10970</v>
      </c>
      <c r="I10" s="29">
        <f>SUM(I11:I16)</f>
        <v>0</v>
      </c>
      <c r="J10" s="30">
        <f>SUM(J11:J16)</f>
        <v>5510</v>
      </c>
      <c r="K10" s="30">
        <f>SUM(K11:K16)</f>
        <v>5460</v>
      </c>
      <c r="L10" s="29">
        <f>SUM(L11:M16)</f>
        <v>21</v>
      </c>
      <c r="M10" s="29">
        <f>SUM(M11:M16)</f>
        <v>0</v>
      </c>
      <c r="N10" s="30">
        <f>SUM(N11:N16)</f>
        <v>11</v>
      </c>
      <c r="O10" s="30">
        <f>SUM(O11:O16)</f>
        <v>10</v>
      </c>
      <c r="P10" s="29">
        <f>SUM(P11:Q16)</f>
        <v>74</v>
      </c>
      <c r="Q10" s="29">
        <f>SUM(Q11:Q16)</f>
        <v>0</v>
      </c>
      <c r="R10" s="30">
        <f aca="true" t="shared" si="1" ref="R10:AK10">SUM(R11:R16)</f>
        <v>52</v>
      </c>
      <c r="S10" s="30">
        <f t="shared" si="1"/>
        <v>22</v>
      </c>
      <c r="T10" s="30">
        <f t="shared" si="1"/>
        <v>208</v>
      </c>
      <c r="U10" s="30">
        <f t="shared" si="1"/>
        <v>160</v>
      </c>
      <c r="V10" s="30">
        <f t="shared" si="1"/>
        <v>48</v>
      </c>
      <c r="W10" s="30">
        <f t="shared" si="1"/>
        <v>72</v>
      </c>
      <c r="X10" s="30">
        <f t="shared" si="1"/>
        <v>45</v>
      </c>
      <c r="Y10" s="30">
        <f t="shared" si="1"/>
        <v>27</v>
      </c>
      <c r="Z10" s="30">
        <f t="shared" si="1"/>
        <v>1</v>
      </c>
      <c r="AA10" s="30" t="s">
        <v>63</v>
      </c>
      <c r="AB10" s="30">
        <f t="shared" si="1"/>
        <v>1</v>
      </c>
      <c r="AC10" s="30">
        <f t="shared" si="1"/>
        <v>35</v>
      </c>
      <c r="AD10" s="30">
        <f t="shared" si="1"/>
        <v>18</v>
      </c>
      <c r="AE10" s="30">
        <f t="shared" si="1"/>
        <v>17</v>
      </c>
      <c r="AF10" s="30">
        <f t="shared" si="1"/>
        <v>1</v>
      </c>
      <c r="AG10" s="30" t="s">
        <v>63</v>
      </c>
      <c r="AH10" s="30">
        <f t="shared" si="1"/>
        <v>1</v>
      </c>
      <c r="AI10" s="30" t="s">
        <v>63</v>
      </c>
      <c r="AJ10" s="30" t="s">
        <v>63</v>
      </c>
      <c r="AK10" s="30" t="s">
        <v>63</v>
      </c>
    </row>
    <row r="11" spans="2:37" s="37" customFormat="1" ht="13.5">
      <c r="B11" s="32"/>
      <c r="C11" s="32" t="s">
        <v>22</v>
      </c>
      <c r="E11" s="33">
        <f aca="true" t="shared" si="2" ref="E11:E59">SUM(F11:G11)</f>
        <v>5433</v>
      </c>
      <c r="F11" s="34">
        <f aca="true" t="shared" si="3" ref="F11:F59">SUM(J11,N11,R11,U11,X11,AA11)</f>
        <v>2743</v>
      </c>
      <c r="G11" s="34">
        <f aca="true" t="shared" si="4" ref="G11:G59">SUM(K11,O11,S11,V11,Y11,AB11)</f>
        <v>2690</v>
      </c>
      <c r="H11" s="35">
        <f aca="true" t="shared" si="5" ref="H11:H59">SUM(J11:K11)</f>
        <v>5261</v>
      </c>
      <c r="I11" s="35">
        <f aca="true" t="shared" si="6" ref="I11:I59">SUM(I12:I17)</f>
        <v>0</v>
      </c>
      <c r="J11" s="34">
        <v>2627</v>
      </c>
      <c r="K11" s="34">
        <v>2634</v>
      </c>
      <c r="L11" s="35">
        <f aca="true" t="shared" si="7" ref="L11:L59">SUM(N11:O11)</f>
        <v>10</v>
      </c>
      <c r="M11" s="35">
        <f aca="true" t="shared" si="8" ref="M11:M59">SUM(M12:M17)</f>
        <v>0</v>
      </c>
      <c r="N11" s="34">
        <v>4</v>
      </c>
      <c r="O11" s="34">
        <v>6</v>
      </c>
      <c r="P11" s="35">
        <f aca="true" t="shared" si="9" ref="P11:P59">SUM(R11:S11)</f>
        <v>35</v>
      </c>
      <c r="Q11" s="35">
        <f aca="true" t="shared" si="10" ref="Q11:Q59">SUM(Q12:Q17)</f>
        <v>0</v>
      </c>
      <c r="R11" s="34">
        <v>23</v>
      </c>
      <c r="S11" s="34">
        <v>12</v>
      </c>
      <c r="T11" s="34">
        <f aca="true" t="shared" si="11" ref="T11:T59">SUM(U11:V11)</f>
        <v>86</v>
      </c>
      <c r="U11" s="34">
        <v>64</v>
      </c>
      <c r="V11" s="34">
        <v>22</v>
      </c>
      <c r="W11" s="34">
        <f aca="true" t="shared" si="12" ref="W11:W59">SUM(X11:Y11)</f>
        <v>41</v>
      </c>
      <c r="X11" s="34">
        <v>25</v>
      </c>
      <c r="Y11" s="34">
        <v>16</v>
      </c>
      <c r="Z11" s="34" t="s">
        <v>65</v>
      </c>
      <c r="AA11" s="34" t="s">
        <v>65</v>
      </c>
      <c r="AB11" s="34" t="s">
        <v>65</v>
      </c>
      <c r="AC11" s="34">
        <f aca="true" t="shared" si="13" ref="AC11:AC55">SUM(AD11:AE11)</f>
        <v>22</v>
      </c>
      <c r="AD11" s="34">
        <v>10</v>
      </c>
      <c r="AE11" s="34">
        <v>12</v>
      </c>
      <c r="AF11" s="34">
        <f>SUM(AG11:AH11)</f>
        <v>1</v>
      </c>
      <c r="AG11" s="34" t="s">
        <v>20</v>
      </c>
      <c r="AH11" s="34">
        <v>1</v>
      </c>
      <c r="AI11" s="34" t="s">
        <v>20</v>
      </c>
      <c r="AJ11" s="34" t="s">
        <v>20</v>
      </c>
      <c r="AK11" s="34" t="s">
        <v>20</v>
      </c>
    </row>
    <row r="12" spans="2:37" s="37" customFormat="1" ht="13.5">
      <c r="B12" s="32"/>
      <c r="C12" s="32" t="s">
        <v>23</v>
      </c>
      <c r="E12" s="33">
        <f t="shared" si="2"/>
        <v>962</v>
      </c>
      <c r="F12" s="34">
        <f t="shared" si="3"/>
        <v>460</v>
      </c>
      <c r="G12" s="34">
        <f t="shared" si="4"/>
        <v>502</v>
      </c>
      <c r="H12" s="35">
        <f t="shared" si="5"/>
        <v>918</v>
      </c>
      <c r="I12" s="35">
        <f t="shared" si="6"/>
        <v>0</v>
      </c>
      <c r="J12" s="34">
        <v>426</v>
      </c>
      <c r="K12" s="34">
        <v>492</v>
      </c>
      <c r="L12" s="35">
        <f t="shared" si="7"/>
        <v>2</v>
      </c>
      <c r="M12" s="35">
        <f t="shared" si="8"/>
        <v>0</v>
      </c>
      <c r="N12" s="34" t="s">
        <v>65</v>
      </c>
      <c r="O12" s="34">
        <v>2</v>
      </c>
      <c r="P12" s="35">
        <f t="shared" si="9"/>
        <v>4</v>
      </c>
      <c r="Q12" s="35">
        <f t="shared" si="10"/>
        <v>0</v>
      </c>
      <c r="R12" s="34">
        <v>2</v>
      </c>
      <c r="S12" s="34">
        <v>2</v>
      </c>
      <c r="T12" s="34">
        <f t="shared" si="11"/>
        <v>35</v>
      </c>
      <c r="U12" s="34">
        <v>30</v>
      </c>
      <c r="V12" s="34">
        <v>5</v>
      </c>
      <c r="W12" s="34">
        <f t="shared" si="12"/>
        <v>3</v>
      </c>
      <c r="X12" s="34">
        <v>2</v>
      </c>
      <c r="Y12" s="34">
        <v>1</v>
      </c>
      <c r="Z12" s="34" t="s">
        <v>65</v>
      </c>
      <c r="AA12" s="34" t="s">
        <v>65</v>
      </c>
      <c r="AB12" s="34" t="s">
        <v>65</v>
      </c>
      <c r="AC12" s="34">
        <f t="shared" si="13"/>
        <v>4</v>
      </c>
      <c r="AD12" s="34">
        <v>2</v>
      </c>
      <c r="AE12" s="34">
        <v>2</v>
      </c>
      <c r="AF12" s="34" t="s">
        <v>20</v>
      </c>
      <c r="AG12" s="34" t="s">
        <v>20</v>
      </c>
      <c r="AH12" s="34" t="s">
        <v>20</v>
      </c>
      <c r="AI12" s="34" t="s">
        <v>20</v>
      </c>
      <c r="AJ12" s="34" t="s">
        <v>20</v>
      </c>
      <c r="AK12" s="34" t="s">
        <v>20</v>
      </c>
    </row>
    <row r="13" spans="2:37" s="37" customFormat="1" ht="13.5">
      <c r="B13" s="32"/>
      <c r="C13" s="32" t="s">
        <v>24</v>
      </c>
      <c r="E13" s="33">
        <f t="shared" si="2"/>
        <v>2040</v>
      </c>
      <c r="F13" s="34">
        <f t="shared" si="3"/>
        <v>1058</v>
      </c>
      <c r="G13" s="34">
        <f t="shared" si="4"/>
        <v>982</v>
      </c>
      <c r="H13" s="35">
        <f t="shared" si="5"/>
        <v>1974</v>
      </c>
      <c r="I13" s="35">
        <f t="shared" si="6"/>
        <v>0</v>
      </c>
      <c r="J13" s="34">
        <v>1013</v>
      </c>
      <c r="K13" s="34">
        <v>961</v>
      </c>
      <c r="L13" s="35" t="s">
        <v>65</v>
      </c>
      <c r="M13" s="35">
        <f t="shared" si="8"/>
        <v>0</v>
      </c>
      <c r="N13" s="34" t="s">
        <v>65</v>
      </c>
      <c r="O13" s="34" t="s">
        <v>65</v>
      </c>
      <c r="P13" s="35">
        <f t="shared" si="9"/>
        <v>13</v>
      </c>
      <c r="Q13" s="35">
        <f t="shared" si="10"/>
        <v>0</v>
      </c>
      <c r="R13" s="34">
        <v>10</v>
      </c>
      <c r="S13" s="34">
        <v>3</v>
      </c>
      <c r="T13" s="34">
        <f t="shared" si="11"/>
        <v>36</v>
      </c>
      <c r="U13" s="34">
        <v>25</v>
      </c>
      <c r="V13" s="34">
        <v>11</v>
      </c>
      <c r="W13" s="34">
        <f t="shared" si="12"/>
        <v>17</v>
      </c>
      <c r="X13" s="34">
        <v>10</v>
      </c>
      <c r="Y13" s="34">
        <v>7</v>
      </c>
      <c r="Z13" s="34" t="s">
        <v>65</v>
      </c>
      <c r="AA13" s="34" t="s">
        <v>65</v>
      </c>
      <c r="AB13" s="34" t="s">
        <v>20</v>
      </c>
      <c r="AC13" s="34">
        <f t="shared" si="13"/>
        <v>7</v>
      </c>
      <c r="AD13" s="34">
        <v>4</v>
      </c>
      <c r="AE13" s="34">
        <v>3</v>
      </c>
      <c r="AF13" s="34" t="s">
        <v>65</v>
      </c>
      <c r="AG13" s="34" t="s">
        <v>65</v>
      </c>
      <c r="AH13" s="34" t="s">
        <v>20</v>
      </c>
      <c r="AI13" s="34" t="s">
        <v>20</v>
      </c>
      <c r="AJ13" s="34" t="s">
        <v>20</v>
      </c>
      <c r="AK13" s="34" t="s">
        <v>20</v>
      </c>
    </row>
    <row r="14" spans="2:37" s="37" customFormat="1" ht="13.5">
      <c r="B14" s="32"/>
      <c r="C14" s="32" t="s">
        <v>25</v>
      </c>
      <c r="E14" s="33">
        <f t="shared" si="2"/>
        <v>1075</v>
      </c>
      <c r="F14" s="34">
        <f t="shared" si="3"/>
        <v>576</v>
      </c>
      <c r="G14" s="34">
        <f t="shared" si="4"/>
        <v>499</v>
      </c>
      <c r="H14" s="35">
        <f t="shared" si="5"/>
        <v>1023</v>
      </c>
      <c r="I14" s="35">
        <f t="shared" si="6"/>
        <v>0</v>
      </c>
      <c r="J14" s="34">
        <v>534</v>
      </c>
      <c r="K14" s="34">
        <v>489</v>
      </c>
      <c r="L14" s="35">
        <f t="shared" si="7"/>
        <v>5</v>
      </c>
      <c r="M14" s="35">
        <f t="shared" si="8"/>
        <v>0</v>
      </c>
      <c r="N14" s="34">
        <v>3</v>
      </c>
      <c r="O14" s="34">
        <v>2</v>
      </c>
      <c r="P14" s="35">
        <f t="shared" si="9"/>
        <v>11</v>
      </c>
      <c r="Q14" s="35">
        <f t="shared" si="10"/>
        <v>0</v>
      </c>
      <c r="R14" s="34">
        <v>11</v>
      </c>
      <c r="S14" s="34" t="s">
        <v>65</v>
      </c>
      <c r="T14" s="34">
        <f t="shared" si="11"/>
        <v>31</v>
      </c>
      <c r="U14" s="34">
        <v>25</v>
      </c>
      <c r="V14" s="34">
        <v>6</v>
      </c>
      <c r="W14" s="34">
        <f t="shared" si="12"/>
        <v>5</v>
      </c>
      <c r="X14" s="34">
        <v>3</v>
      </c>
      <c r="Y14" s="34">
        <v>2</v>
      </c>
      <c r="Z14" s="34" t="s">
        <v>65</v>
      </c>
      <c r="AA14" s="34" t="s">
        <v>20</v>
      </c>
      <c r="AB14" s="34" t="s">
        <v>65</v>
      </c>
      <c r="AC14" s="34">
        <f t="shared" si="13"/>
        <v>1</v>
      </c>
      <c r="AD14" s="34">
        <v>1</v>
      </c>
      <c r="AE14" s="34" t="s">
        <v>65</v>
      </c>
      <c r="AF14" s="34" t="s">
        <v>20</v>
      </c>
      <c r="AG14" s="34" t="s">
        <v>20</v>
      </c>
      <c r="AH14" s="34" t="s">
        <v>65</v>
      </c>
      <c r="AI14" s="34" t="s">
        <v>20</v>
      </c>
      <c r="AJ14" s="34" t="s">
        <v>20</v>
      </c>
      <c r="AK14" s="34" t="s">
        <v>20</v>
      </c>
    </row>
    <row r="15" spans="2:37" s="37" customFormat="1" ht="13.5">
      <c r="B15" s="32"/>
      <c r="C15" s="32" t="s">
        <v>26</v>
      </c>
      <c r="E15" s="33">
        <f t="shared" si="2"/>
        <v>1315</v>
      </c>
      <c r="F15" s="34">
        <f t="shared" si="3"/>
        <v>669</v>
      </c>
      <c r="G15" s="34">
        <f t="shared" si="4"/>
        <v>646</v>
      </c>
      <c r="H15" s="35">
        <f t="shared" si="5"/>
        <v>1291</v>
      </c>
      <c r="I15" s="35">
        <f t="shared" si="6"/>
        <v>0</v>
      </c>
      <c r="J15" s="34">
        <v>652</v>
      </c>
      <c r="K15" s="34">
        <v>639</v>
      </c>
      <c r="L15" s="35">
        <f t="shared" si="7"/>
        <v>1</v>
      </c>
      <c r="M15" s="35">
        <f t="shared" si="8"/>
        <v>0</v>
      </c>
      <c r="N15" s="34">
        <v>1</v>
      </c>
      <c r="O15" s="34" t="s">
        <v>65</v>
      </c>
      <c r="P15" s="35">
        <f t="shared" si="9"/>
        <v>9</v>
      </c>
      <c r="Q15" s="35">
        <f t="shared" si="10"/>
        <v>0</v>
      </c>
      <c r="R15" s="34">
        <v>5</v>
      </c>
      <c r="S15" s="34">
        <v>4</v>
      </c>
      <c r="T15" s="34">
        <f t="shared" si="11"/>
        <v>11</v>
      </c>
      <c r="U15" s="34">
        <v>9</v>
      </c>
      <c r="V15" s="34">
        <v>2</v>
      </c>
      <c r="W15" s="34">
        <f t="shared" si="12"/>
        <v>2</v>
      </c>
      <c r="X15" s="34">
        <v>2</v>
      </c>
      <c r="Y15" s="34" t="s">
        <v>65</v>
      </c>
      <c r="Z15" s="34">
        <f>SUM(AA15:AB15)</f>
        <v>1</v>
      </c>
      <c r="AA15" s="34" t="s">
        <v>20</v>
      </c>
      <c r="AB15" s="34">
        <v>1</v>
      </c>
      <c r="AC15" s="34">
        <f t="shared" si="13"/>
        <v>1</v>
      </c>
      <c r="AD15" s="34">
        <v>1</v>
      </c>
      <c r="AE15" s="34" t="s">
        <v>65</v>
      </c>
      <c r="AF15" s="34" t="s">
        <v>20</v>
      </c>
      <c r="AG15" s="34" t="s">
        <v>20</v>
      </c>
      <c r="AH15" s="34" t="s">
        <v>20</v>
      </c>
      <c r="AI15" s="34" t="s">
        <v>20</v>
      </c>
      <c r="AJ15" s="34" t="s">
        <v>20</v>
      </c>
      <c r="AK15" s="34" t="s">
        <v>20</v>
      </c>
    </row>
    <row r="16" spans="2:37" s="37" customFormat="1" ht="13.5">
      <c r="B16" s="32"/>
      <c r="C16" s="32" t="s">
        <v>27</v>
      </c>
      <c r="E16" s="33">
        <f t="shared" si="2"/>
        <v>521</v>
      </c>
      <c r="F16" s="34">
        <f t="shared" si="3"/>
        <v>272</v>
      </c>
      <c r="G16" s="34">
        <f t="shared" si="4"/>
        <v>249</v>
      </c>
      <c r="H16" s="35">
        <f t="shared" si="5"/>
        <v>503</v>
      </c>
      <c r="I16" s="35">
        <f t="shared" si="6"/>
        <v>0</v>
      </c>
      <c r="J16" s="34">
        <v>258</v>
      </c>
      <c r="K16" s="34">
        <v>245</v>
      </c>
      <c r="L16" s="35">
        <f t="shared" si="7"/>
        <v>3</v>
      </c>
      <c r="M16" s="35">
        <f t="shared" si="8"/>
        <v>0</v>
      </c>
      <c r="N16" s="34">
        <v>3</v>
      </c>
      <c r="O16" s="34" t="s">
        <v>65</v>
      </c>
      <c r="P16" s="35">
        <f t="shared" si="9"/>
        <v>2</v>
      </c>
      <c r="Q16" s="35">
        <f t="shared" si="10"/>
        <v>0</v>
      </c>
      <c r="R16" s="34">
        <v>1</v>
      </c>
      <c r="S16" s="34">
        <v>1</v>
      </c>
      <c r="T16" s="34">
        <f t="shared" si="11"/>
        <v>9</v>
      </c>
      <c r="U16" s="34">
        <v>7</v>
      </c>
      <c r="V16" s="34">
        <v>2</v>
      </c>
      <c r="W16" s="34">
        <f t="shared" si="12"/>
        <v>4</v>
      </c>
      <c r="X16" s="34">
        <v>3</v>
      </c>
      <c r="Y16" s="34">
        <v>1</v>
      </c>
      <c r="Z16" s="34" t="s">
        <v>65</v>
      </c>
      <c r="AA16" s="34" t="s">
        <v>20</v>
      </c>
      <c r="AB16" s="34" t="s">
        <v>20</v>
      </c>
      <c r="AC16" s="34">
        <f t="shared" si="13"/>
        <v>0</v>
      </c>
      <c r="AD16" s="34" t="s">
        <v>65</v>
      </c>
      <c r="AE16" s="34" t="s">
        <v>65</v>
      </c>
      <c r="AF16" s="34" t="s">
        <v>20</v>
      </c>
      <c r="AG16" s="34" t="s">
        <v>20</v>
      </c>
      <c r="AH16" s="34" t="s">
        <v>20</v>
      </c>
      <c r="AI16" s="34" t="s">
        <v>20</v>
      </c>
      <c r="AJ16" s="34" t="s">
        <v>20</v>
      </c>
      <c r="AK16" s="34" t="s">
        <v>20</v>
      </c>
    </row>
    <row r="17" spans="2:37" ht="12.75" customHeight="1">
      <c r="B17" s="32"/>
      <c r="C17" s="32"/>
      <c r="E17" s="27">
        <f t="shared" si="2"/>
        <v>0</v>
      </c>
      <c r="F17" s="30">
        <f t="shared" si="3"/>
        <v>0</v>
      </c>
      <c r="G17" s="30">
        <f t="shared" si="4"/>
        <v>0</v>
      </c>
      <c r="H17" s="29">
        <f t="shared" si="5"/>
        <v>0</v>
      </c>
      <c r="I17" s="29">
        <f t="shared" si="6"/>
        <v>0</v>
      </c>
      <c r="J17" s="34"/>
      <c r="K17" s="34"/>
      <c r="L17" s="29">
        <f t="shared" si="7"/>
        <v>0</v>
      </c>
      <c r="M17" s="29">
        <f t="shared" si="8"/>
        <v>0</v>
      </c>
      <c r="N17" s="34"/>
      <c r="O17" s="34"/>
      <c r="P17" s="29">
        <f t="shared" si="9"/>
        <v>0</v>
      </c>
      <c r="Q17" s="29">
        <f t="shared" si="10"/>
        <v>0</v>
      </c>
      <c r="R17" s="34"/>
      <c r="S17" s="34"/>
      <c r="T17" s="30">
        <f t="shared" si="11"/>
        <v>0</v>
      </c>
      <c r="U17" s="34"/>
      <c r="V17" s="34"/>
      <c r="W17" s="30">
        <f t="shared" si="12"/>
        <v>0</v>
      </c>
      <c r="X17" s="34"/>
      <c r="Y17" s="34"/>
      <c r="Z17" s="30">
        <f>SUM(AA17:AB17)</f>
        <v>0</v>
      </c>
      <c r="AA17" s="34"/>
      <c r="AB17" s="34"/>
      <c r="AC17" s="30">
        <f t="shared" si="13"/>
        <v>0</v>
      </c>
      <c r="AD17" s="34"/>
      <c r="AE17" s="34"/>
      <c r="AF17" s="30">
        <f>SUM(AG17:AH17)</f>
        <v>0</v>
      </c>
      <c r="AG17" s="34"/>
      <c r="AH17" s="34"/>
      <c r="AI17" s="30">
        <f>SUM(AJ17:AK17)</f>
        <v>0</v>
      </c>
      <c r="AJ17" s="34"/>
      <c r="AK17" s="34"/>
    </row>
    <row r="18" spans="2:37" s="36" customFormat="1" ht="13.5">
      <c r="B18" s="26" t="s">
        <v>28</v>
      </c>
      <c r="C18" s="26"/>
      <c r="E18" s="27">
        <f>SUM(E19:E23)</f>
        <v>4607</v>
      </c>
      <c r="F18" s="30">
        <f>SUM(F19:F23)</f>
        <v>2376</v>
      </c>
      <c r="G18" s="30">
        <f>SUM(G19:G23)</f>
        <v>2231</v>
      </c>
      <c r="H18" s="29">
        <f>SUM(H19:I23)</f>
        <v>4399</v>
      </c>
      <c r="I18" s="29">
        <f t="shared" si="6"/>
        <v>0</v>
      </c>
      <c r="J18" s="30">
        <f>SUM(J19:J23)</f>
        <v>2247</v>
      </c>
      <c r="K18" s="30">
        <f>SUM(K19:K23)</f>
        <v>2152</v>
      </c>
      <c r="L18" s="29">
        <f>SUM(L19:M23)</f>
        <v>52</v>
      </c>
      <c r="M18" s="29">
        <f t="shared" si="8"/>
        <v>0</v>
      </c>
      <c r="N18" s="30">
        <f>SUM(N19:N23)</f>
        <v>16</v>
      </c>
      <c r="O18" s="30">
        <f>SUM(O19:O23)</f>
        <v>36</v>
      </c>
      <c r="P18" s="29">
        <f>SUM(P19:Q23)</f>
        <v>46</v>
      </c>
      <c r="Q18" s="29">
        <f t="shared" si="10"/>
        <v>0</v>
      </c>
      <c r="R18" s="30">
        <f>SUM(R19:R23)</f>
        <v>33</v>
      </c>
      <c r="S18" s="30">
        <f>SUM(S19:S23)</f>
        <v>13</v>
      </c>
      <c r="T18" s="30">
        <f>SUM(T19:T23)</f>
        <v>90</v>
      </c>
      <c r="U18" s="30">
        <f>SUM(U19:U23)</f>
        <v>70</v>
      </c>
      <c r="V18" s="30">
        <f>SUM(V19:V23)</f>
        <v>20</v>
      </c>
      <c r="W18" s="30">
        <f>SUM(W19:W23)</f>
        <v>20</v>
      </c>
      <c r="X18" s="30">
        <f aca="true" t="shared" si="14" ref="X18:AJ18">SUM(X19:X23)</f>
        <v>10</v>
      </c>
      <c r="Y18" s="30">
        <f t="shared" si="14"/>
        <v>10</v>
      </c>
      <c r="Z18" s="30" t="s">
        <v>63</v>
      </c>
      <c r="AA18" s="30" t="s">
        <v>63</v>
      </c>
      <c r="AB18" s="30" t="s">
        <v>63</v>
      </c>
      <c r="AC18" s="30">
        <f t="shared" si="14"/>
        <v>13</v>
      </c>
      <c r="AD18" s="30">
        <f t="shared" si="14"/>
        <v>8</v>
      </c>
      <c r="AE18" s="30">
        <f t="shared" si="14"/>
        <v>5</v>
      </c>
      <c r="AF18" s="30">
        <f t="shared" si="14"/>
        <v>3</v>
      </c>
      <c r="AG18" s="30" t="s">
        <v>63</v>
      </c>
      <c r="AH18" s="30">
        <f t="shared" si="14"/>
        <v>3</v>
      </c>
      <c r="AI18" s="30" t="s">
        <v>63</v>
      </c>
      <c r="AJ18" s="30" t="s">
        <v>63</v>
      </c>
      <c r="AK18" s="30" t="s">
        <v>63</v>
      </c>
    </row>
    <row r="19" spans="2:37" s="37" customFormat="1" ht="13.5">
      <c r="B19" s="32"/>
      <c r="C19" s="32" t="s">
        <v>29</v>
      </c>
      <c r="E19" s="33">
        <f t="shared" si="2"/>
        <v>1983</v>
      </c>
      <c r="F19" s="34">
        <f t="shared" si="3"/>
        <v>1040</v>
      </c>
      <c r="G19" s="34">
        <f t="shared" si="4"/>
        <v>943</v>
      </c>
      <c r="H19" s="35">
        <f t="shared" si="5"/>
        <v>1892</v>
      </c>
      <c r="I19" s="35">
        <f t="shared" si="6"/>
        <v>0</v>
      </c>
      <c r="J19" s="34">
        <v>980</v>
      </c>
      <c r="K19" s="34">
        <v>912</v>
      </c>
      <c r="L19" s="35">
        <f t="shared" si="7"/>
        <v>13</v>
      </c>
      <c r="M19" s="35">
        <f t="shared" si="8"/>
        <v>0</v>
      </c>
      <c r="N19" s="34">
        <v>6</v>
      </c>
      <c r="O19" s="34">
        <v>7</v>
      </c>
      <c r="P19" s="35">
        <f t="shared" si="9"/>
        <v>18</v>
      </c>
      <c r="Q19" s="35">
        <f t="shared" si="10"/>
        <v>0</v>
      </c>
      <c r="R19" s="34">
        <v>13</v>
      </c>
      <c r="S19" s="34">
        <v>5</v>
      </c>
      <c r="T19" s="34">
        <f t="shared" si="11"/>
        <v>46</v>
      </c>
      <c r="U19" s="34">
        <v>35</v>
      </c>
      <c r="V19" s="34">
        <v>11</v>
      </c>
      <c r="W19" s="34">
        <f t="shared" si="12"/>
        <v>14</v>
      </c>
      <c r="X19" s="34">
        <v>6</v>
      </c>
      <c r="Y19" s="34">
        <v>8</v>
      </c>
      <c r="Z19" s="34" t="s">
        <v>20</v>
      </c>
      <c r="AA19" s="34" t="s">
        <v>20</v>
      </c>
      <c r="AB19" s="34" t="s">
        <v>65</v>
      </c>
      <c r="AC19" s="34">
        <f t="shared" si="13"/>
        <v>5</v>
      </c>
      <c r="AD19" s="34">
        <v>3</v>
      </c>
      <c r="AE19" s="34">
        <v>2</v>
      </c>
      <c r="AF19" s="34">
        <f>SUM(AG19:AH19)</f>
        <v>1</v>
      </c>
      <c r="AG19" s="34" t="s">
        <v>20</v>
      </c>
      <c r="AH19" s="34">
        <v>1</v>
      </c>
      <c r="AI19" s="34" t="s">
        <v>20</v>
      </c>
      <c r="AJ19" s="34" t="s">
        <v>20</v>
      </c>
      <c r="AK19" s="34" t="s">
        <v>65</v>
      </c>
    </row>
    <row r="20" spans="2:37" s="37" customFormat="1" ht="13.5">
      <c r="B20" s="32"/>
      <c r="C20" s="32" t="s">
        <v>30</v>
      </c>
      <c r="E20" s="33">
        <f t="shared" si="2"/>
        <v>652</v>
      </c>
      <c r="F20" s="34">
        <f t="shared" si="3"/>
        <v>349</v>
      </c>
      <c r="G20" s="34">
        <f t="shared" si="4"/>
        <v>303</v>
      </c>
      <c r="H20" s="35">
        <f t="shared" si="5"/>
        <v>623</v>
      </c>
      <c r="I20" s="35">
        <f t="shared" si="6"/>
        <v>0</v>
      </c>
      <c r="J20" s="34">
        <v>326</v>
      </c>
      <c r="K20" s="34">
        <v>297</v>
      </c>
      <c r="L20" s="35">
        <f t="shared" si="7"/>
        <v>11</v>
      </c>
      <c r="M20" s="35">
        <f t="shared" si="8"/>
        <v>0</v>
      </c>
      <c r="N20" s="34">
        <v>7</v>
      </c>
      <c r="O20" s="34">
        <v>4</v>
      </c>
      <c r="P20" s="35">
        <f t="shared" si="9"/>
        <v>8</v>
      </c>
      <c r="Q20" s="35">
        <f t="shared" si="10"/>
        <v>0</v>
      </c>
      <c r="R20" s="34">
        <v>8</v>
      </c>
      <c r="S20" s="34" t="s">
        <v>65</v>
      </c>
      <c r="T20" s="34">
        <f t="shared" si="11"/>
        <v>8</v>
      </c>
      <c r="U20" s="34">
        <v>6</v>
      </c>
      <c r="V20" s="34">
        <v>2</v>
      </c>
      <c r="W20" s="34">
        <f t="shared" si="12"/>
        <v>2</v>
      </c>
      <c r="X20" s="34">
        <v>2</v>
      </c>
      <c r="Y20" s="34" t="s">
        <v>65</v>
      </c>
      <c r="Z20" s="34" t="s">
        <v>20</v>
      </c>
      <c r="AA20" s="34" t="s">
        <v>20</v>
      </c>
      <c r="AB20" s="34" t="s">
        <v>20</v>
      </c>
      <c r="AC20" s="34">
        <f t="shared" si="13"/>
        <v>2</v>
      </c>
      <c r="AD20" s="34">
        <v>1</v>
      </c>
      <c r="AE20" s="34">
        <v>1</v>
      </c>
      <c r="AF20" s="34" t="s">
        <v>20</v>
      </c>
      <c r="AG20" s="34" t="s">
        <v>20</v>
      </c>
      <c r="AH20" s="34" t="s">
        <v>20</v>
      </c>
      <c r="AI20" s="34" t="s">
        <v>20</v>
      </c>
      <c r="AJ20" s="34" t="s">
        <v>20</v>
      </c>
      <c r="AK20" s="34" t="s">
        <v>20</v>
      </c>
    </row>
    <row r="21" spans="2:37" s="37" customFormat="1" ht="13.5">
      <c r="B21" s="32"/>
      <c r="C21" s="32" t="s">
        <v>31</v>
      </c>
      <c r="E21" s="33">
        <f t="shared" si="2"/>
        <v>633</v>
      </c>
      <c r="F21" s="34">
        <f t="shared" si="3"/>
        <v>326</v>
      </c>
      <c r="G21" s="34">
        <f t="shared" si="4"/>
        <v>307</v>
      </c>
      <c r="H21" s="35">
        <f t="shared" si="5"/>
        <v>596</v>
      </c>
      <c r="I21" s="35">
        <f t="shared" si="6"/>
        <v>0</v>
      </c>
      <c r="J21" s="34">
        <v>309</v>
      </c>
      <c r="K21" s="34">
        <v>287</v>
      </c>
      <c r="L21" s="35">
        <f t="shared" si="7"/>
        <v>9</v>
      </c>
      <c r="M21" s="35">
        <f t="shared" si="8"/>
        <v>0</v>
      </c>
      <c r="N21" s="34" t="s">
        <v>65</v>
      </c>
      <c r="O21" s="34">
        <v>9</v>
      </c>
      <c r="P21" s="35">
        <f t="shared" si="9"/>
        <v>13</v>
      </c>
      <c r="Q21" s="35">
        <f t="shared" si="10"/>
        <v>0</v>
      </c>
      <c r="R21" s="34">
        <v>5</v>
      </c>
      <c r="S21" s="34">
        <v>8</v>
      </c>
      <c r="T21" s="34">
        <f t="shared" si="11"/>
        <v>15</v>
      </c>
      <c r="U21" s="34">
        <v>12</v>
      </c>
      <c r="V21" s="34">
        <v>3</v>
      </c>
      <c r="W21" s="34" t="s">
        <v>65</v>
      </c>
      <c r="X21" s="34" t="s">
        <v>65</v>
      </c>
      <c r="Y21" s="34" t="s">
        <v>65</v>
      </c>
      <c r="Z21" s="34" t="s">
        <v>20</v>
      </c>
      <c r="AA21" s="34" t="s">
        <v>20</v>
      </c>
      <c r="AB21" s="34" t="s">
        <v>20</v>
      </c>
      <c r="AC21" s="34">
        <f t="shared" si="13"/>
        <v>1</v>
      </c>
      <c r="AD21" s="34">
        <v>1</v>
      </c>
      <c r="AE21" s="34" t="s">
        <v>65</v>
      </c>
      <c r="AF21" s="34" t="s">
        <v>20</v>
      </c>
      <c r="AG21" s="34" t="s">
        <v>20</v>
      </c>
      <c r="AH21" s="34" t="s">
        <v>20</v>
      </c>
      <c r="AI21" s="34" t="s">
        <v>20</v>
      </c>
      <c r="AJ21" s="34" t="s">
        <v>20</v>
      </c>
      <c r="AK21" s="34" t="s">
        <v>20</v>
      </c>
    </row>
    <row r="22" spans="2:37" s="37" customFormat="1" ht="13.5">
      <c r="B22" s="32"/>
      <c r="C22" s="32" t="s">
        <v>32</v>
      </c>
      <c r="E22" s="33">
        <f t="shared" si="2"/>
        <v>557</v>
      </c>
      <c r="F22" s="34">
        <f t="shared" si="3"/>
        <v>273</v>
      </c>
      <c r="G22" s="34">
        <f t="shared" si="4"/>
        <v>284</v>
      </c>
      <c r="H22" s="35">
        <f t="shared" si="5"/>
        <v>539</v>
      </c>
      <c r="I22" s="35">
        <f t="shared" si="6"/>
        <v>0</v>
      </c>
      <c r="J22" s="34">
        <v>260</v>
      </c>
      <c r="K22" s="34">
        <v>279</v>
      </c>
      <c r="L22" s="35">
        <f t="shared" si="7"/>
        <v>4</v>
      </c>
      <c r="M22" s="35">
        <f t="shared" si="8"/>
        <v>0</v>
      </c>
      <c r="N22" s="34">
        <v>1</v>
      </c>
      <c r="O22" s="34">
        <v>3</v>
      </c>
      <c r="P22" s="35">
        <f t="shared" si="9"/>
        <v>5</v>
      </c>
      <c r="Q22" s="35">
        <f t="shared" si="10"/>
        <v>0</v>
      </c>
      <c r="R22" s="34">
        <v>5</v>
      </c>
      <c r="S22" s="34" t="s">
        <v>65</v>
      </c>
      <c r="T22" s="34">
        <f t="shared" si="11"/>
        <v>8</v>
      </c>
      <c r="U22" s="34">
        <v>7</v>
      </c>
      <c r="V22" s="34">
        <v>1</v>
      </c>
      <c r="W22" s="34">
        <f t="shared" si="12"/>
        <v>1</v>
      </c>
      <c r="X22" s="34" t="s">
        <v>65</v>
      </c>
      <c r="Y22" s="34">
        <v>1</v>
      </c>
      <c r="Z22" s="34" t="s">
        <v>20</v>
      </c>
      <c r="AA22" s="34" t="s">
        <v>20</v>
      </c>
      <c r="AB22" s="34" t="s">
        <v>20</v>
      </c>
      <c r="AC22" s="34">
        <f t="shared" si="13"/>
        <v>3</v>
      </c>
      <c r="AD22" s="34">
        <v>1</v>
      </c>
      <c r="AE22" s="34">
        <v>2</v>
      </c>
      <c r="AF22" s="34">
        <f>SUM(AG22:AH22)</f>
        <v>2</v>
      </c>
      <c r="AG22" s="34" t="s">
        <v>20</v>
      </c>
      <c r="AH22" s="34">
        <v>2</v>
      </c>
      <c r="AI22" s="34" t="s">
        <v>20</v>
      </c>
      <c r="AJ22" s="34" t="s">
        <v>20</v>
      </c>
      <c r="AK22" s="34" t="s">
        <v>20</v>
      </c>
    </row>
    <row r="23" spans="2:37" s="37" customFormat="1" ht="13.5">
      <c r="B23" s="32"/>
      <c r="C23" s="32" t="s">
        <v>33</v>
      </c>
      <c r="E23" s="33">
        <f t="shared" si="2"/>
        <v>782</v>
      </c>
      <c r="F23" s="34">
        <f t="shared" si="3"/>
        <v>388</v>
      </c>
      <c r="G23" s="34">
        <f t="shared" si="4"/>
        <v>394</v>
      </c>
      <c r="H23" s="35">
        <f t="shared" si="5"/>
        <v>749</v>
      </c>
      <c r="I23" s="35">
        <f t="shared" si="6"/>
        <v>0</v>
      </c>
      <c r="J23" s="34">
        <v>372</v>
      </c>
      <c r="K23" s="34">
        <v>377</v>
      </c>
      <c r="L23" s="35">
        <f t="shared" si="7"/>
        <v>15</v>
      </c>
      <c r="M23" s="35">
        <f t="shared" si="8"/>
        <v>0</v>
      </c>
      <c r="N23" s="34">
        <v>2</v>
      </c>
      <c r="O23" s="34">
        <v>13</v>
      </c>
      <c r="P23" s="35">
        <f t="shared" si="9"/>
        <v>2</v>
      </c>
      <c r="Q23" s="35">
        <f t="shared" si="10"/>
        <v>0</v>
      </c>
      <c r="R23" s="34">
        <v>2</v>
      </c>
      <c r="S23" s="34" t="s">
        <v>65</v>
      </c>
      <c r="T23" s="34">
        <f t="shared" si="11"/>
        <v>13</v>
      </c>
      <c r="U23" s="34">
        <v>10</v>
      </c>
      <c r="V23" s="34">
        <v>3</v>
      </c>
      <c r="W23" s="34">
        <f t="shared" si="12"/>
        <v>3</v>
      </c>
      <c r="X23" s="34">
        <v>2</v>
      </c>
      <c r="Y23" s="34">
        <v>1</v>
      </c>
      <c r="Z23" s="34" t="s">
        <v>20</v>
      </c>
      <c r="AA23" s="34" t="s">
        <v>20</v>
      </c>
      <c r="AB23" s="34" t="s">
        <v>20</v>
      </c>
      <c r="AC23" s="34">
        <f t="shared" si="13"/>
        <v>2</v>
      </c>
      <c r="AD23" s="34">
        <v>2</v>
      </c>
      <c r="AE23" s="34" t="s">
        <v>65</v>
      </c>
      <c r="AF23" s="34" t="s">
        <v>20</v>
      </c>
      <c r="AG23" s="34" t="s">
        <v>20</v>
      </c>
      <c r="AH23" s="34" t="s">
        <v>20</v>
      </c>
      <c r="AI23" s="34" t="s">
        <v>20</v>
      </c>
      <c r="AJ23" s="34" t="s">
        <v>20</v>
      </c>
      <c r="AK23" s="34" t="s">
        <v>20</v>
      </c>
    </row>
    <row r="24" spans="2:37" ht="12.75" customHeight="1">
      <c r="B24" s="32"/>
      <c r="C24" s="32"/>
      <c r="E24" s="27">
        <f t="shared" si="2"/>
        <v>0</v>
      </c>
      <c r="F24" s="30">
        <f t="shared" si="3"/>
        <v>0</v>
      </c>
      <c r="G24" s="30">
        <f t="shared" si="4"/>
        <v>0</v>
      </c>
      <c r="H24" s="29">
        <f t="shared" si="5"/>
        <v>0</v>
      </c>
      <c r="I24" s="29">
        <f t="shared" si="6"/>
        <v>0</v>
      </c>
      <c r="J24" s="34"/>
      <c r="K24" s="34"/>
      <c r="L24" s="29">
        <f t="shared" si="7"/>
        <v>0</v>
      </c>
      <c r="M24" s="29">
        <f t="shared" si="8"/>
        <v>0</v>
      </c>
      <c r="N24" s="34"/>
      <c r="O24" s="34"/>
      <c r="P24" s="29">
        <f t="shared" si="9"/>
        <v>0</v>
      </c>
      <c r="Q24" s="29">
        <f t="shared" si="10"/>
        <v>0</v>
      </c>
      <c r="R24" s="34"/>
      <c r="S24" s="34"/>
      <c r="T24" s="30">
        <f t="shared" si="11"/>
        <v>0</v>
      </c>
      <c r="U24" s="34"/>
      <c r="V24" s="34"/>
      <c r="W24" s="30">
        <f t="shared" si="12"/>
        <v>0</v>
      </c>
      <c r="X24" s="34"/>
      <c r="Y24" s="34"/>
      <c r="Z24" s="30">
        <f>SUM(AA24:AB24)</f>
        <v>0</v>
      </c>
      <c r="AA24" s="34"/>
      <c r="AB24" s="34"/>
      <c r="AC24" s="30">
        <f t="shared" si="13"/>
        <v>0</v>
      </c>
      <c r="AD24" s="34"/>
      <c r="AE24" s="34"/>
      <c r="AF24" s="30">
        <f>SUM(AG24:AH24)</f>
        <v>0</v>
      </c>
      <c r="AG24" s="34"/>
      <c r="AH24" s="34"/>
      <c r="AI24" s="30">
        <f>SUM(AJ24:AK24)</f>
        <v>0</v>
      </c>
      <c r="AJ24" s="34"/>
      <c r="AK24" s="34"/>
    </row>
    <row r="25" spans="2:37" s="36" customFormat="1" ht="13.5">
      <c r="B25" s="26" t="s">
        <v>34</v>
      </c>
      <c r="C25" s="26"/>
      <c r="E25" s="27">
        <f>E26</f>
        <v>1148</v>
      </c>
      <c r="F25" s="28">
        <f>F26</f>
        <v>621</v>
      </c>
      <c r="G25" s="28">
        <f>G26</f>
        <v>527</v>
      </c>
      <c r="H25" s="29">
        <f>H26</f>
        <v>1114</v>
      </c>
      <c r="I25" s="29">
        <f t="shared" si="6"/>
        <v>0</v>
      </c>
      <c r="J25" s="30">
        <f>J26</f>
        <v>598</v>
      </c>
      <c r="K25" s="30">
        <f>K26</f>
        <v>516</v>
      </c>
      <c r="L25" s="29" t="str">
        <f>L26</f>
        <v>-</v>
      </c>
      <c r="M25" s="29">
        <f t="shared" si="8"/>
        <v>0</v>
      </c>
      <c r="N25" s="30" t="str">
        <f>N26</f>
        <v>-</v>
      </c>
      <c r="O25" s="30" t="str">
        <f>O26</f>
        <v>-</v>
      </c>
      <c r="P25" s="29">
        <f>P26</f>
        <v>13</v>
      </c>
      <c r="Q25" s="29">
        <f t="shared" si="10"/>
        <v>0</v>
      </c>
      <c r="R25" s="30">
        <f>R26</f>
        <v>11</v>
      </c>
      <c r="S25" s="30">
        <f>S26</f>
        <v>2</v>
      </c>
      <c r="T25" s="30">
        <f>T26</f>
        <v>15</v>
      </c>
      <c r="U25" s="30">
        <f>U26</f>
        <v>9</v>
      </c>
      <c r="V25" s="30">
        <f aca="true" t="shared" si="15" ref="V25:AK25">V26</f>
        <v>6</v>
      </c>
      <c r="W25" s="30">
        <f t="shared" si="15"/>
        <v>6</v>
      </c>
      <c r="X25" s="30">
        <f t="shared" si="15"/>
        <v>3</v>
      </c>
      <c r="Y25" s="30">
        <f t="shared" si="15"/>
        <v>3</v>
      </c>
      <c r="Z25" s="30" t="str">
        <f t="shared" si="15"/>
        <v>-</v>
      </c>
      <c r="AA25" s="30" t="str">
        <f t="shared" si="15"/>
        <v>-</v>
      </c>
      <c r="AB25" s="30" t="str">
        <f t="shared" si="15"/>
        <v>-</v>
      </c>
      <c r="AC25" s="30">
        <f t="shared" si="15"/>
        <v>5</v>
      </c>
      <c r="AD25" s="30">
        <f t="shared" si="15"/>
        <v>4</v>
      </c>
      <c r="AE25" s="30">
        <f t="shared" si="15"/>
        <v>1</v>
      </c>
      <c r="AF25" s="30" t="str">
        <f t="shared" si="15"/>
        <v>-</v>
      </c>
      <c r="AG25" s="30" t="str">
        <f t="shared" si="15"/>
        <v>-</v>
      </c>
      <c r="AH25" s="30" t="str">
        <f t="shared" si="15"/>
        <v>-</v>
      </c>
      <c r="AI25" s="30" t="str">
        <f t="shared" si="15"/>
        <v>-</v>
      </c>
      <c r="AJ25" s="30" t="str">
        <f t="shared" si="15"/>
        <v>-</v>
      </c>
      <c r="AK25" s="30" t="str">
        <f t="shared" si="15"/>
        <v>-</v>
      </c>
    </row>
    <row r="26" spans="2:37" s="37" customFormat="1" ht="13.5">
      <c r="B26" s="32"/>
      <c r="C26" s="32" t="s">
        <v>35</v>
      </c>
      <c r="E26" s="33">
        <f t="shared" si="2"/>
        <v>1148</v>
      </c>
      <c r="F26" s="34">
        <f t="shared" si="3"/>
        <v>621</v>
      </c>
      <c r="G26" s="34">
        <f t="shared" si="4"/>
        <v>527</v>
      </c>
      <c r="H26" s="35">
        <f t="shared" si="5"/>
        <v>1114</v>
      </c>
      <c r="I26" s="35">
        <f t="shared" si="6"/>
        <v>0</v>
      </c>
      <c r="J26" s="34">
        <v>598</v>
      </c>
      <c r="K26" s="34">
        <v>516</v>
      </c>
      <c r="L26" s="35" t="s">
        <v>65</v>
      </c>
      <c r="M26" s="35">
        <f t="shared" si="8"/>
        <v>0</v>
      </c>
      <c r="N26" s="34" t="s">
        <v>65</v>
      </c>
      <c r="O26" s="34" t="s">
        <v>65</v>
      </c>
      <c r="P26" s="35">
        <f t="shared" si="9"/>
        <v>13</v>
      </c>
      <c r="Q26" s="35">
        <f t="shared" si="10"/>
        <v>0</v>
      </c>
      <c r="R26" s="34">
        <v>11</v>
      </c>
      <c r="S26" s="34">
        <v>2</v>
      </c>
      <c r="T26" s="34">
        <f t="shared" si="11"/>
        <v>15</v>
      </c>
      <c r="U26" s="34">
        <v>9</v>
      </c>
      <c r="V26" s="34">
        <v>6</v>
      </c>
      <c r="W26" s="34">
        <f t="shared" si="12"/>
        <v>6</v>
      </c>
      <c r="X26" s="34">
        <v>3</v>
      </c>
      <c r="Y26" s="34">
        <v>3</v>
      </c>
      <c r="Z26" s="34" t="s">
        <v>65</v>
      </c>
      <c r="AA26" s="34" t="s">
        <v>20</v>
      </c>
      <c r="AB26" s="34" t="s">
        <v>20</v>
      </c>
      <c r="AC26" s="34">
        <f t="shared" si="13"/>
        <v>5</v>
      </c>
      <c r="AD26" s="34">
        <v>4</v>
      </c>
      <c r="AE26" s="34">
        <v>1</v>
      </c>
      <c r="AF26" s="34" t="s">
        <v>20</v>
      </c>
      <c r="AG26" s="34" t="s">
        <v>20</v>
      </c>
      <c r="AH26" s="34" t="s">
        <v>20</v>
      </c>
      <c r="AI26" s="34" t="s">
        <v>20</v>
      </c>
      <c r="AJ26" s="34" t="s">
        <v>20</v>
      </c>
      <c r="AK26" s="34" t="s">
        <v>20</v>
      </c>
    </row>
    <row r="27" spans="2:37" ht="12.75" customHeight="1">
      <c r="B27" s="32"/>
      <c r="C27" s="32"/>
      <c r="E27" s="27">
        <f t="shared" si="2"/>
        <v>0</v>
      </c>
      <c r="F27" s="30">
        <f t="shared" si="3"/>
        <v>0</v>
      </c>
      <c r="G27" s="30">
        <f t="shared" si="4"/>
        <v>0</v>
      </c>
      <c r="H27" s="29">
        <f t="shared" si="5"/>
        <v>0</v>
      </c>
      <c r="I27" s="29">
        <f t="shared" si="6"/>
        <v>0</v>
      </c>
      <c r="J27" s="34"/>
      <c r="K27" s="34"/>
      <c r="L27" s="29">
        <f t="shared" si="7"/>
        <v>0</v>
      </c>
      <c r="M27" s="29">
        <f t="shared" si="8"/>
        <v>0</v>
      </c>
      <c r="N27" s="34"/>
      <c r="O27" s="34"/>
      <c r="P27" s="29">
        <f t="shared" si="9"/>
        <v>0</v>
      </c>
      <c r="Q27" s="29">
        <f t="shared" si="10"/>
        <v>0</v>
      </c>
      <c r="R27" s="34"/>
      <c r="S27" s="34"/>
      <c r="T27" s="30">
        <f t="shared" si="11"/>
        <v>0</v>
      </c>
      <c r="U27" s="34"/>
      <c r="V27" s="34"/>
      <c r="W27" s="30">
        <f t="shared" si="12"/>
        <v>0</v>
      </c>
      <c r="X27" s="34"/>
      <c r="Y27" s="34"/>
      <c r="Z27" s="30">
        <f>SUM(AA27:AB27)</f>
        <v>0</v>
      </c>
      <c r="AA27" s="34"/>
      <c r="AB27" s="34"/>
      <c r="AC27" s="30">
        <f t="shared" si="13"/>
        <v>0</v>
      </c>
      <c r="AD27" s="34"/>
      <c r="AE27" s="34"/>
      <c r="AF27" s="30">
        <f>SUM(AG27:AH27)</f>
        <v>0</v>
      </c>
      <c r="AG27" s="34"/>
      <c r="AH27" s="34"/>
      <c r="AI27" s="30">
        <f>SUM(AJ27:AK27)</f>
        <v>0</v>
      </c>
      <c r="AJ27" s="34"/>
      <c r="AK27" s="34"/>
    </row>
    <row r="28" spans="2:37" s="36" customFormat="1" ht="13.5">
      <c r="B28" s="26" t="s">
        <v>36</v>
      </c>
      <c r="C28" s="26"/>
      <c r="E28" s="27">
        <f>SUM(E29:E31)</f>
        <v>1768</v>
      </c>
      <c r="F28" s="28">
        <f>SUM(F29:F31)</f>
        <v>945</v>
      </c>
      <c r="G28" s="28">
        <f>SUM(G29:G31)</f>
        <v>823</v>
      </c>
      <c r="H28" s="29">
        <f>SUM(H29:I31)</f>
        <v>1724</v>
      </c>
      <c r="I28" s="29">
        <f t="shared" si="6"/>
        <v>0</v>
      </c>
      <c r="J28" s="30">
        <f>SUM(J29:J31)</f>
        <v>911</v>
      </c>
      <c r="K28" s="30">
        <f>SUM(K29:K31)</f>
        <v>813</v>
      </c>
      <c r="L28" s="29" t="s">
        <v>63</v>
      </c>
      <c r="M28" s="29">
        <f t="shared" si="8"/>
        <v>0</v>
      </c>
      <c r="N28" s="30" t="s">
        <v>63</v>
      </c>
      <c r="O28" s="30" t="s">
        <v>63</v>
      </c>
      <c r="P28" s="29">
        <f>SUM(P29:Q31)</f>
        <v>15</v>
      </c>
      <c r="Q28" s="29">
        <f t="shared" si="10"/>
        <v>0</v>
      </c>
      <c r="R28" s="30">
        <f>SUM(R29:R31)</f>
        <v>12</v>
      </c>
      <c r="S28" s="30">
        <f aca="true" t="shared" si="16" ref="S28:AK28">SUM(S29:S31)</f>
        <v>3</v>
      </c>
      <c r="T28" s="30">
        <f t="shared" si="16"/>
        <v>25</v>
      </c>
      <c r="U28" s="30">
        <f t="shared" si="16"/>
        <v>20</v>
      </c>
      <c r="V28" s="30">
        <f t="shared" si="16"/>
        <v>5</v>
      </c>
      <c r="W28" s="30">
        <f t="shared" si="16"/>
        <v>4</v>
      </c>
      <c r="X28" s="30">
        <f t="shared" si="16"/>
        <v>2</v>
      </c>
      <c r="Y28" s="30">
        <f t="shared" si="16"/>
        <v>2</v>
      </c>
      <c r="Z28" s="30" t="s">
        <v>63</v>
      </c>
      <c r="AA28" s="30" t="s">
        <v>63</v>
      </c>
      <c r="AB28" s="30" t="s">
        <v>63</v>
      </c>
      <c r="AC28" s="30">
        <f t="shared" si="16"/>
        <v>8</v>
      </c>
      <c r="AD28" s="30">
        <f t="shared" si="16"/>
        <v>7</v>
      </c>
      <c r="AE28" s="30">
        <f t="shared" si="16"/>
        <v>1</v>
      </c>
      <c r="AF28" s="30" t="s">
        <v>63</v>
      </c>
      <c r="AG28" s="30" t="s">
        <v>63</v>
      </c>
      <c r="AH28" s="30" t="s">
        <v>63</v>
      </c>
      <c r="AI28" s="30">
        <f t="shared" si="16"/>
        <v>1</v>
      </c>
      <c r="AJ28" s="30" t="s">
        <v>63</v>
      </c>
      <c r="AK28" s="30">
        <f t="shared" si="16"/>
        <v>1</v>
      </c>
    </row>
    <row r="29" spans="2:37" s="37" customFormat="1" ht="13.5">
      <c r="B29" s="32"/>
      <c r="C29" s="32" t="s">
        <v>37</v>
      </c>
      <c r="E29" s="33">
        <f t="shared" si="2"/>
        <v>1102</v>
      </c>
      <c r="F29" s="38">
        <f t="shared" si="3"/>
        <v>597</v>
      </c>
      <c r="G29" s="38">
        <f t="shared" si="4"/>
        <v>505</v>
      </c>
      <c r="H29" s="35">
        <f t="shared" si="5"/>
        <v>1074</v>
      </c>
      <c r="I29" s="35">
        <f t="shared" si="6"/>
        <v>0</v>
      </c>
      <c r="J29" s="34">
        <v>577</v>
      </c>
      <c r="K29" s="34">
        <v>497</v>
      </c>
      <c r="L29" s="35" t="s">
        <v>65</v>
      </c>
      <c r="M29" s="35">
        <f t="shared" si="8"/>
        <v>0</v>
      </c>
      <c r="N29" s="34" t="s">
        <v>65</v>
      </c>
      <c r="O29" s="34" t="s">
        <v>65</v>
      </c>
      <c r="P29" s="35">
        <f t="shared" si="9"/>
        <v>12</v>
      </c>
      <c r="Q29" s="35">
        <f t="shared" si="10"/>
        <v>0</v>
      </c>
      <c r="R29" s="34">
        <v>10</v>
      </c>
      <c r="S29" s="34">
        <v>2</v>
      </c>
      <c r="T29" s="34">
        <f t="shared" si="11"/>
        <v>13</v>
      </c>
      <c r="U29" s="34">
        <v>9</v>
      </c>
      <c r="V29" s="34">
        <v>4</v>
      </c>
      <c r="W29" s="34">
        <f t="shared" si="12"/>
        <v>3</v>
      </c>
      <c r="X29" s="34">
        <v>1</v>
      </c>
      <c r="Y29" s="34">
        <v>2</v>
      </c>
      <c r="Z29" s="34" t="s">
        <v>65</v>
      </c>
      <c r="AA29" s="34" t="s">
        <v>65</v>
      </c>
      <c r="AB29" s="34" t="s">
        <v>65</v>
      </c>
      <c r="AC29" s="34">
        <f t="shared" si="13"/>
        <v>3</v>
      </c>
      <c r="AD29" s="34">
        <v>3</v>
      </c>
      <c r="AE29" s="34" t="s">
        <v>65</v>
      </c>
      <c r="AF29" s="34" t="s">
        <v>20</v>
      </c>
      <c r="AG29" s="34" t="s">
        <v>20</v>
      </c>
      <c r="AH29" s="34" t="s">
        <v>20</v>
      </c>
      <c r="AI29" s="34" t="s">
        <v>20</v>
      </c>
      <c r="AJ29" s="34" t="s">
        <v>20</v>
      </c>
      <c r="AK29" s="34" t="s">
        <v>20</v>
      </c>
    </row>
    <row r="30" spans="2:37" s="37" customFormat="1" ht="13.5">
      <c r="B30" s="32"/>
      <c r="C30" s="32" t="s">
        <v>38</v>
      </c>
      <c r="E30" s="33">
        <f t="shared" si="2"/>
        <v>406</v>
      </c>
      <c r="F30" s="38">
        <f t="shared" si="3"/>
        <v>210</v>
      </c>
      <c r="G30" s="38">
        <f t="shared" si="4"/>
        <v>196</v>
      </c>
      <c r="H30" s="35">
        <f t="shared" si="5"/>
        <v>396</v>
      </c>
      <c r="I30" s="35">
        <f t="shared" si="6"/>
        <v>0</v>
      </c>
      <c r="J30" s="34">
        <v>201</v>
      </c>
      <c r="K30" s="34">
        <v>195</v>
      </c>
      <c r="L30" s="35" t="s">
        <v>65</v>
      </c>
      <c r="M30" s="35">
        <f t="shared" si="8"/>
        <v>0</v>
      </c>
      <c r="N30" s="34" t="s">
        <v>65</v>
      </c>
      <c r="O30" s="34" t="s">
        <v>65</v>
      </c>
      <c r="P30" s="35">
        <f t="shared" si="9"/>
        <v>3</v>
      </c>
      <c r="Q30" s="35">
        <f t="shared" si="10"/>
        <v>0</v>
      </c>
      <c r="R30" s="34">
        <v>2</v>
      </c>
      <c r="S30" s="34">
        <v>1</v>
      </c>
      <c r="T30" s="34">
        <f t="shared" si="11"/>
        <v>6</v>
      </c>
      <c r="U30" s="34">
        <v>6</v>
      </c>
      <c r="V30" s="34" t="s">
        <v>65</v>
      </c>
      <c r="W30" s="34">
        <f t="shared" si="12"/>
        <v>1</v>
      </c>
      <c r="X30" s="34">
        <v>1</v>
      </c>
      <c r="Y30" s="34" t="s">
        <v>65</v>
      </c>
      <c r="Z30" s="34" t="s">
        <v>65</v>
      </c>
      <c r="AA30" s="34" t="s">
        <v>65</v>
      </c>
      <c r="AB30" s="34" t="s">
        <v>65</v>
      </c>
      <c r="AC30" s="34">
        <f t="shared" si="13"/>
        <v>5</v>
      </c>
      <c r="AD30" s="34">
        <v>4</v>
      </c>
      <c r="AE30" s="34">
        <v>1</v>
      </c>
      <c r="AF30" s="34" t="s">
        <v>20</v>
      </c>
      <c r="AG30" s="34" t="s">
        <v>20</v>
      </c>
      <c r="AH30" s="34" t="s">
        <v>20</v>
      </c>
      <c r="AI30" s="34">
        <f>SUM(AJ30:AK30)</f>
        <v>1</v>
      </c>
      <c r="AJ30" s="34" t="s">
        <v>20</v>
      </c>
      <c r="AK30" s="34">
        <v>1</v>
      </c>
    </row>
    <row r="31" spans="2:37" s="37" customFormat="1" ht="13.5">
      <c r="B31" s="32"/>
      <c r="C31" s="32" t="s">
        <v>39</v>
      </c>
      <c r="E31" s="33">
        <f t="shared" si="2"/>
        <v>260</v>
      </c>
      <c r="F31" s="38">
        <f t="shared" si="3"/>
        <v>138</v>
      </c>
      <c r="G31" s="38">
        <f t="shared" si="4"/>
        <v>122</v>
      </c>
      <c r="H31" s="35">
        <f t="shared" si="5"/>
        <v>254</v>
      </c>
      <c r="I31" s="35">
        <f t="shared" si="6"/>
        <v>0</v>
      </c>
      <c r="J31" s="34">
        <v>133</v>
      </c>
      <c r="K31" s="34">
        <v>121</v>
      </c>
      <c r="L31" s="35" t="s">
        <v>65</v>
      </c>
      <c r="M31" s="35">
        <f t="shared" si="8"/>
        <v>0</v>
      </c>
      <c r="N31" s="34" t="s">
        <v>65</v>
      </c>
      <c r="O31" s="34" t="s">
        <v>65</v>
      </c>
      <c r="P31" s="35" t="s">
        <v>65</v>
      </c>
      <c r="Q31" s="35">
        <f t="shared" si="10"/>
        <v>0</v>
      </c>
      <c r="R31" s="34" t="s">
        <v>65</v>
      </c>
      <c r="S31" s="34" t="s">
        <v>20</v>
      </c>
      <c r="T31" s="34">
        <f t="shared" si="11"/>
        <v>6</v>
      </c>
      <c r="U31" s="34">
        <v>5</v>
      </c>
      <c r="V31" s="34">
        <v>1</v>
      </c>
      <c r="W31" s="34" t="s">
        <v>65</v>
      </c>
      <c r="X31" s="34" t="s">
        <v>65</v>
      </c>
      <c r="Y31" s="34" t="s">
        <v>65</v>
      </c>
      <c r="Z31" s="34" t="s">
        <v>65</v>
      </c>
      <c r="AA31" s="34" t="s">
        <v>65</v>
      </c>
      <c r="AB31" s="34" t="s">
        <v>65</v>
      </c>
      <c r="AC31" s="34" t="s">
        <v>65</v>
      </c>
      <c r="AD31" s="34" t="s">
        <v>65</v>
      </c>
      <c r="AE31" s="34" t="s">
        <v>65</v>
      </c>
      <c r="AF31" s="34" t="s">
        <v>20</v>
      </c>
      <c r="AG31" s="34" t="s">
        <v>20</v>
      </c>
      <c r="AH31" s="34" t="s">
        <v>20</v>
      </c>
      <c r="AI31" s="34" t="s">
        <v>20</v>
      </c>
      <c r="AJ31" s="34" t="s">
        <v>20</v>
      </c>
      <c r="AK31" s="34" t="s">
        <v>20</v>
      </c>
    </row>
    <row r="32" spans="2:37" ht="12.75" customHeight="1">
      <c r="B32" s="32"/>
      <c r="C32" s="32"/>
      <c r="E32" s="27">
        <f t="shared" si="2"/>
        <v>0</v>
      </c>
      <c r="F32" s="28">
        <f t="shared" si="3"/>
        <v>0</v>
      </c>
      <c r="G32" s="28">
        <f t="shared" si="4"/>
        <v>0</v>
      </c>
      <c r="H32" s="29">
        <f t="shared" si="5"/>
        <v>0</v>
      </c>
      <c r="I32" s="29">
        <f t="shared" si="6"/>
        <v>0</v>
      </c>
      <c r="J32" s="34"/>
      <c r="K32" s="34"/>
      <c r="L32" s="29">
        <f t="shared" si="7"/>
        <v>0</v>
      </c>
      <c r="M32" s="29">
        <f t="shared" si="8"/>
        <v>0</v>
      </c>
      <c r="N32" s="34"/>
      <c r="O32" s="34"/>
      <c r="P32" s="29">
        <f t="shared" si="9"/>
        <v>0</v>
      </c>
      <c r="Q32" s="29">
        <f t="shared" si="10"/>
        <v>0</v>
      </c>
      <c r="R32" s="34"/>
      <c r="S32" s="34"/>
      <c r="T32" s="30">
        <f t="shared" si="11"/>
        <v>0</v>
      </c>
      <c r="U32" s="34"/>
      <c r="V32" s="34"/>
      <c r="W32" s="30">
        <f t="shared" si="12"/>
        <v>0</v>
      </c>
      <c r="X32" s="34"/>
      <c r="Y32" s="34"/>
      <c r="Z32" s="30">
        <f>SUM(AA32:AB32)</f>
        <v>0</v>
      </c>
      <c r="AA32" s="34"/>
      <c r="AB32" s="34"/>
      <c r="AC32" s="30">
        <f t="shared" si="13"/>
        <v>0</v>
      </c>
      <c r="AD32" s="34"/>
      <c r="AE32" s="34"/>
      <c r="AF32" s="30">
        <f>SUM(AG32:AH32)</f>
        <v>0</v>
      </c>
      <c r="AG32" s="34"/>
      <c r="AH32" s="34"/>
      <c r="AI32" s="30">
        <f>SUM(AJ32:AK32)</f>
        <v>0</v>
      </c>
      <c r="AJ32" s="34"/>
      <c r="AK32" s="34"/>
    </row>
    <row r="33" spans="2:37" s="36" customFormat="1" ht="13.5">
      <c r="B33" s="26" t="s">
        <v>40</v>
      </c>
      <c r="C33" s="26"/>
      <c r="E33" s="27">
        <f>E34</f>
        <v>733</v>
      </c>
      <c r="F33" s="28">
        <f>F34</f>
        <v>385</v>
      </c>
      <c r="G33" s="28">
        <f>G34</f>
        <v>348</v>
      </c>
      <c r="H33" s="29">
        <f>H34</f>
        <v>708</v>
      </c>
      <c r="I33" s="29">
        <f t="shared" si="6"/>
        <v>0</v>
      </c>
      <c r="J33" s="30">
        <f>J34</f>
        <v>368</v>
      </c>
      <c r="K33" s="30">
        <f>K34</f>
        <v>340</v>
      </c>
      <c r="L33" s="29">
        <f>L34</f>
        <v>1</v>
      </c>
      <c r="M33" s="29">
        <f t="shared" si="8"/>
        <v>0</v>
      </c>
      <c r="N33" s="30" t="str">
        <f>N34</f>
        <v>-</v>
      </c>
      <c r="O33" s="30">
        <f>O34</f>
        <v>1</v>
      </c>
      <c r="P33" s="29">
        <f>P34</f>
        <v>1</v>
      </c>
      <c r="Q33" s="29">
        <f t="shared" si="10"/>
        <v>0</v>
      </c>
      <c r="R33" s="30">
        <f>R34</f>
        <v>1</v>
      </c>
      <c r="S33" s="30" t="str">
        <f aca="true" t="shared" si="17" ref="S33:AK33">S34</f>
        <v>-</v>
      </c>
      <c r="T33" s="30">
        <f t="shared" si="17"/>
        <v>23</v>
      </c>
      <c r="U33" s="30">
        <f t="shared" si="17"/>
        <v>16</v>
      </c>
      <c r="V33" s="30">
        <f t="shared" si="17"/>
        <v>7</v>
      </c>
      <c r="W33" s="30" t="str">
        <f t="shared" si="17"/>
        <v>-</v>
      </c>
      <c r="X33" s="30" t="str">
        <f t="shared" si="17"/>
        <v>-</v>
      </c>
      <c r="Y33" s="30" t="str">
        <f t="shared" si="17"/>
        <v>-</v>
      </c>
      <c r="Z33" s="30" t="str">
        <f t="shared" si="17"/>
        <v>-</v>
      </c>
      <c r="AA33" s="30" t="str">
        <f t="shared" si="17"/>
        <v>-</v>
      </c>
      <c r="AB33" s="30" t="str">
        <f t="shared" si="17"/>
        <v>-</v>
      </c>
      <c r="AC33" s="30">
        <f t="shared" si="17"/>
        <v>8</v>
      </c>
      <c r="AD33" s="30">
        <f t="shared" si="17"/>
        <v>4</v>
      </c>
      <c r="AE33" s="30">
        <f t="shared" si="17"/>
        <v>4</v>
      </c>
      <c r="AF33" s="30">
        <f t="shared" si="17"/>
        <v>1</v>
      </c>
      <c r="AG33" s="30" t="str">
        <f t="shared" si="17"/>
        <v>-</v>
      </c>
      <c r="AH33" s="30">
        <f t="shared" si="17"/>
        <v>1</v>
      </c>
      <c r="AI33" s="30" t="str">
        <f t="shared" si="17"/>
        <v>-</v>
      </c>
      <c r="AJ33" s="30" t="str">
        <f t="shared" si="17"/>
        <v>-</v>
      </c>
      <c r="AK33" s="30" t="str">
        <f t="shared" si="17"/>
        <v>-</v>
      </c>
    </row>
    <row r="34" spans="2:37" s="37" customFormat="1" ht="13.5">
      <c r="B34" s="32"/>
      <c r="C34" s="32" t="s">
        <v>41</v>
      </c>
      <c r="E34" s="33">
        <f t="shared" si="2"/>
        <v>733</v>
      </c>
      <c r="F34" s="38">
        <f t="shared" si="3"/>
        <v>385</v>
      </c>
      <c r="G34" s="38">
        <f t="shared" si="4"/>
        <v>348</v>
      </c>
      <c r="H34" s="35">
        <f t="shared" si="5"/>
        <v>708</v>
      </c>
      <c r="I34" s="35">
        <f t="shared" si="6"/>
        <v>0</v>
      </c>
      <c r="J34" s="34">
        <v>368</v>
      </c>
      <c r="K34" s="34">
        <v>340</v>
      </c>
      <c r="L34" s="35">
        <f t="shared" si="7"/>
        <v>1</v>
      </c>
      <c r="M34" s="35">
        <f t="shared" si="8"/>
        <v>0</v>
      </c>
      <c r="N34" s="34" t="s">
        <v>65</v>
      </c>
      <c r="O34" s="34">
        <v>1</v>
      </c>
      <c r="P34" s="35">
        <f t="shared" si="9"/>
        <v>1</v>
      </c>
      <c r="Q34" s="35">
        <f t="shared" si="10"/>
        <v>0</v>
      </c>
      <c r="R34" s="34">
        <v>1</v>
      </c>
      <c r="S34" s="34" t="s">
        <v>65</v>
      </c>
      <c r="T34" s="34">
        <f t="shared" si="11"/>
        <v>23</v>
      </c>
      <c r="U34" s="34">
        <v>16</v>
      </c>
      <c r="V34" s="34">
        <v>7</v>
      </c>
      <c r="W34" s="34" t="s">
        <v>65</v>
      </c>
      <c r="X34" s="34" t="s">
        <v>65</v>
      </c>
      <c r="Y34" s="34" t="s">
        <v>65</v>
      </c>
      <c r="Z34" s="34" t="s">
        <v>65</v>
      </c>
      <c r="AA34" s="34" t="s">
        <v>65</v>
      </c>
      <c r="AB34" s="34" t="s">
        <v>65</v>
      </c>
      <c r="AC34" s="34">
        <f t="shared" si="13"/>
        <v>8</v>
      </c>
      <c r="AD34" s="34">
        <v>4</v>
      </c>
      <c r="AE34" s="34">
        <v>4</v>
      </c>
      <c r="AF34" s="34">
        <f>SUM(AG34:AH34)</f>
        <v>1</v>
      </c>
      <c r="AG34" s="34" t="s">
        <v>20</v>
      </c>
      <c r="AH34" s="34">
        <v>1</v>
      </c>
      <c r="AI34" s="34" t="s">
        <v>65</v>
      </c>
      <c r="AJ34" s="34" t="s">
        <v>65</v>
      </c>
      <c r="AK34" s="34" t="s">
        <v>65</v>
      </c>
    </row>
    <row r="35" spans="2:37" ht="12.75" customHeight="1">
      <c r="B35" s="32"/>
      <c r="C35" s="32"/>
      <c r="E35" s="27">
        <f t="shared" si="2"/>
        <v>0</v>
      </c>
      <c r="F35" s="28">
        <f t="shared" si="3"/>
        <v>0</v>
      </c>
      <c r="G35" s="28">
        <f t="shared" si="4"/>
        <v>0</v>
      </c>
      <c r="H35" s="29">
        <f t="shared" si="5"/>
        <v>0</v>
      </c>
      <c r="I35" s="29">
        <f t="shared" si="6"/>
        <v>0</v>
      </c>
      <c r="J35" s="34"/>
      <c r="K35" s="34"/>
      <c r="L35" s="29">
        <f t="shared" si="7"/>
        <v>0</v>
      </c>
      <c r="M35" s="29">
        <f t="shared" si="8"/>
        <v>0</v>
      </c>
      <c r="N35" s="34"/>
      <c r="O35" s="34"/>
      <c r="P35" s="29">
        <f t="shared" si="9"/>
        <v>0</v>
      </c>
      <c r="Q35" s="29">
        <f t="shared" si="10"/>
        <v>0</v>
      </c>
      <c r="R35" s="34"/>
      <c r="S35" s="34"/>
      <c r="T35" s="30">
        <f t="shared" si="11"/>
        <v>0</v>
      </c>
      <c r="U35" s="34"/>
      <c r="V35" s="34"/>
      <c r="W35" s="30">
        <f t="shared" si="12"/>
        <v>0</v>
      </c>
      <c r="X35" s="34"/>
      <c r="Y35" s="34"/>
      <c r="Z35" s="30">
        <f>SUM(AA35:AB35)</f>
        <v>0</v>
      </c>
      <c r="AA35" s="34"/>
      <c r="AB35" s="34"/>
      <c r="AC35" s="30">
        <f t="shared" si="13"/>
        <v>0</v>
      </c>
      <c r="AD35" s="34"/>
      <c r="AE35" s="34"/>
      <c r="AF35" s="30">
        <f>SUM(AG35:AH35)</f>
        <v>0</v>
      </c>
      <c r="AG35" s="34"/>
      <c r="AH35" s="34"/>
      <c r="AI35" s="30">
        <f>SUM(AJ35:AK35)</f>
        <v>0</v>
      </c>
      <c r="AJ35" s="34"/>
      <c r="AK35" s="34"/>
    </row>
    <row r="36" spans="2:37" s="36" customFormat="1" ht="13.5">
      <c r="B36" s="26" t="s">
        <v>42</v>
      </c>
      <c r="C36" s="26"/>
      <c r="E36" s="27">
        <f>SUM(E37:E40)</f>
        <v>3247</v>
      </c>
      <c r="F36" s="28">
        <f>SUM(F37:F40)</f>
        <v>1651</v>
      </c>
      <c r="G36" s="28">
        <f>SUM(G37:G40)</f>
        <v>1596</v>
      </c>
      <c r="H36" s="29">
        <f>SUM(H37:I40)</f>
        <v>3119</v>
      </c>
      <c r="I36" s="29">
        <f t="shared" si="6"/>
        <v>0</v>
      </c>
      <c r="J36" s="30">
        <f>SUM(J37:J40)</f>
        <v>1568</v>
      </c>
      <c r="K36" s="30">
        <f>SUM(K37:K40)</f>
        <v>1551</v>
      </c>
      <c r="L36" s="29">
        <f>SUM(L37:M40)</f>
        <v>24</v>
      </c>
      <c r="M36" s="29">
        <f t="shared" si="8"/>
        <v>0</v>
      </c>
      <c r="N36" s="30">
        <f>SUM(N37:N40)</f>
        <v>8</v>
      </c>
      <c r="O36" s="30">
        <f>SUM(O37:O40)</f>
        <v>16</v>
      </c>
      <c r="P36" s="29">
        <f>SUM(P37:Q40)</f>
        <v>36</v>
      </c>
      <c r="Q36" s="29">
        <f t="shared" si="10"/>
        <v>0</v>
      </c>
      <c r="R36" s="30">
        <f>SUM(R37:R40)</f>
        <v>30</v>
      </c>
      <c r="S36" s="30">
        <f aca="true" t="shared" si="18" ref="S36:AK36">SUM(S37:S40)</f>
        <v>6</v>
      </c>
      <c r="T36" s="30">
        <f t="shared" si="18"/>
        <v>48</v>
      </c>
      <c r="U36" s="30">
        <f t="shared" si="18"/>
        <v>34</v>
      </c>
      <c r="V36" s="30">
        <f t="shared" si="18"/>
        <v>14</v>
      </c>
      <c r="W36" s="30">
        <f t="shared" si="18"/>
        <v>17</v>
      </c>
      <c r="X36" s="30">
        <f t="shared" si="18"/>
        <v>10</v>
      </c>
      <c r="Y36" s="30">
        <f t="shared" si="18"/>
        <v>7</v>
      </c>
      <c r="Z36" s="30">
        <f t="shared" si="18"/>
        <v>3</v>
      </c>
      <c r="AA36" s="30">
        <f t="shared" si="18"/>
        <v>1</v>
      </c>
      <c r="AB36" s="30">
        <f t="shared" si="18"/>
        <v>2</v>
      </c>
      <c r="AC36" s="30">
        <f t="shared" si="18"/>
        <v>23</v>
      </c>
      <c r="AD36" s="30">
        <f t="shared" si="18"/>
        <v>11</v>
      </c>
      <c r="AE36" s="30">
        <f t="shared" si="18"/>
        <v>12</v>
      </c>
      <c r="AF36" s="30">
        <f t="shared" si="18"/>
        <v>1</v>
      </c>
      <c r="AG36" s="30" t="s">
        <v>63</v>
      </c>
      <c r="AH36" s="30">
        <f t="shared" si="18"/>
        <v>1</v>
      </c>
      <c r="AI36" s="30">
        <f t="shared" si="18"/>
        <v>2</v>
      </c>
      <c r="AJ36" s="30" t="s">
        <v>63</v>
      </c>
      <c r="AK36" s="30">
        <f t="shared" si="18"/>
        <v>2</v>
      </c>
    </row>
    <row r="37" spans="2:37" s="37" customFormat="1" ht="13.5">
      <c r="B37" s="32"/>
      <c r="C37" s="32" t="s">
        <v>43</v>
      </c>
      <c r="E37" s="33">
        <f t="shared" si="2"/>
        <v>542</v>
      </c>
      <c r="F37" s="38">
        <f t="shared" si="3"/>
        <v>275</v>
      </c>
      <c r="G37" s="38">
        <f t="shared" si="4"/>
        <v>267</v>
      </c>
      <c r="H37" s="35">
        <f t="shared" si="5"/>
        <v>519</v>
      </c>
      <c r="I37" s="35">
        <f t="shared" si="6"/>
        <v>0</v>
      </c>
      <c r="J37" s="34">
        <v>262</v>
      </c>
      <c r="K37" s="34">
        <v>257</v>
      </c>
      <c r="L37" s="35">
        <f t="shared" si="7"/>
        <v>4</v>
      </c>
      <c r="M37" s="35">
        <f t="shared" si="8"/>
        <v>0</v>
      </c>
      <c r="N37" s="34">
        <v>1</v>
      </c>
      <c r="O37" s="34">
        <v>3</v>
      </c>
      <c r="P37" s="35">
        <f t="shared" si="9"/>
        <v>5</v>
      </c>
      <c r="Q37" s="35">
        <f t="shared" si="10"/>
        <v>0</v>
      </c>
      <c r="R37" s="34">
        <v>5</v>
      </c>
      <c r="S37" s="34" t="s">
        <v>65</v>
      </c>
      <c r="T37" s="34">
        <f t="shared" si="11"/>
        <v>9</v>
      </c>
      <c r="U37" s="34">
        <v>5</v>
      </c>
      <c r="V37" s="34">
        <v>4</v>
      </c>
      <c r="W37" s="34">
        <f t="shared" si="12"/>
        <v>4</v>
      </c>
      <c r="X37" s="34">
        <v>2</v>
      </c>
      <c r="Y37" s="34">
        <v>2</v>
      </c>
      <c r="Z37" s="34">
        <f>SUM(AA37:AB37)</f>
        <v>1</v>
      </c>
      <c r="AA37" s="34" t="s">
        <v>20</v>
      </c>
      <c r="AB37" s="34">
        <v>1</v>
      </c>
      <c r="AC37" s="34" t="s">
        <v>65</v>
      </c>
      <c r="AD37" s="34" t="s">
        <v>65</v>
      </c>
      <c r="AE37" s="34" t="s">
        <v>65</v>
      </c>
      <c r="AF37" s="34">
        <f>SUM(AG37:AH37)</f>
        <v>1</v>
      </c>
      <c r="AG37" s="34" t="s">
        <v>20</v>
      </c>
      <c r="AH37" s="34">
        <v>1</v>
      </c>
      <c r="AI37" s="34" t="s">
        <v>20</v>
      </c>
      <c r="AJ37" s="34" t="s">
        <v>20</v>
      </c>
      <c r="AK37" s="34" t="s">
        <v>20</v>
      </c>
    </row>
    <row r="38" spans="2:37" s="37" customFormat="1" ht="13.5">
      <c r="B38" s="32"/>
      <c r="C38" s="32" t="s">
        <v>44</v>
      </c>
      <c r="E38" s="33">
        <f t="shared" si="2"/>
        <v>1494</v>
      </c>
      <c r="F38" s="38">
        <f t="shared" si="3"/>
        <v>755</v>
      </c>
      <c r="G38" s="38">
        <f t="shared" si="4"/>
        <v>739</v>
      </c>
      <c r="H38" s="35">
        <f t="shared" si="5"/>
        <v>1437</v>
      </c>
      <c r="I38" s="35">
        <f t="shared" si="6"/>
        <v>0</v>
      </c>
      <c r="J38" s="34">
        <v>720</v>
      </c>
      <c r="K38" s="34">
        <v>717</v>
      </c>
      <c r="L38" s="35">
        <f t="shared" si="7"/>
        <v>16</v>
      </c>
      <c r="M38" s="35">
        <f t="shared" si="8"/>
        <v>0</v>
      </c>
      <c r="N38" s="34">
        <v>6</v>
      </c>
      <c r="O38" s="34">
        <v>10</v>
      </c>
      <c r="P38" s="35">
        <f t="shared" si="9"/>
        <v>15</v>
      </c>
      <c r="Q38" s="35">
        <f t="shared" si="10"/>
        <v>0</v>
      </c>
      <c r="R38" s="34">
        <v>11</v>
      </c>
      <c r="S38" s="34">
        <v>4</v>
      </c>
      <c r="T38" s="34">
        <f t="shared" si="11"/>
        <v>20</v>
      </c>
      <c r="U38" s="34">
        <v>14</v>
      </c>
      <c r="V38" s="34">
        <v>6</v>
      </c>
      <c r="W38" s="34">
        <f t="shared" si="12"/>
        <v>6</v>
      </c>
      <c r="X38" s="34">
        <v>4</v>
      </c>
      <c r="Y38" s="34">
        <v>2</v>
      </c>
      <c r="Z38" s="34" t="s">
        <v>65</v>
      </c>
      <c r="AA38" s="34" t="s">
        <v>20</v>
      </c>
      <c r="AB38" s="34" t="s">
        <v>20</v>
      </c>
      <c r="AC38" s="34">
        <f t="shared" si="13"/>
        <v>14</v>
      </c>
      <c r="AD38" s="34">
        <v>7</v>
      </c>
      <c r="AE38" s="34">
        <v>7</v>
      </c>
      <c r="AF38" s="34" t="s">
        <v>20</v>
      </c>
      <c r="AG38" s="34" t="s">
        <v>20</v>
      </c>
      <c r="AH38" s="34" t="s">
        <v>20</v>
      </c>
      <c r="AI38" s="34">
        <f>SUM(AJ38:AK38)</f>
        <v>2</v>
      </c>
      <c r="AJ38" s="34" t="s">
        <v>20</v>
      </c>
      <c r="AK38" s="34">
        <v>2</v>
      </c>
    </row>
    <row r="39" spans="2:37" s="37" customFormat="1" ht="13.5">
      <c r="B39" s="32"/>
      <c r="C39" s="32" t="s">
        <v>45</v>
      </c>
      <c r="E39" s="33">
        <f t="shared" si="2"/>
        <v>878</v>
      </c>
      <c r="F39" s="38">
        <f t="shared" si="3"/>
        <v>460</v>
      </c>
      <c r="G39" s="38">
        <f t="shared" si="4"/>
        <v>418</v>
      </c>
      <c r="H39" s="35">
        <f t="shared" si="5"/>
        <v>846</v>
      </c>
      <c r="I39" s="35">
        <f t="shared" si="6"/>
        <v>0</v>
      </c>
      <c r="J39" s="34">
        <v>434</v>
      </c>
      <c r="K39" s="34">
        <v>412</v>
      </c>
      <c r="L39" s="35">
        <f t="shared" si="7"/>
        <v>1</v>
      </c>
      <c r="M39" s="35">
        <f t="shared" si="8"/>
        <v>0</v>
      </c>
      <c r="N39" s="34">
        <v>1</v>
      </c>
      <c r="O39" s="34" t="s">
        <v>65</v>
      </c>
      <c r="P39" s="35">
        <f t="shared" si="9"/>
        <v>11</v>
      </c>
      <c r="Q39" s="35">
        <f t="shared" si="10"/>
        <v>0</v>
      </c>
      <c r="R39" s="34">
        <v>9</v>
      </c>
      <c r="S39" s="34">
        <v>2</v>
      </c>
      <c r="T39" s="34">
        <f t="shared" si="11"/>
        <v>14</v>
      </c>
      <c r="U39" s="34">
        <v>12</v>
      </c>
      <c r="V39" s="34">
        <v>2</v>
      </c>
      <c r="W39" s="34">
        <f t="shared" si="12"/>
        <v>6</v>
      </c>
      <c r="X39" s="34">
        <v>4</v>
      </c>
      <c r="Y39" s="34">
        <v>2</v>
      </c>
      <c r="Z39" s="34" t="s">
        <v>65</v>
      </c>
      <c r="AA39" s="34" t="s">
        <v>65</v>
      </c>
      <c r="AB39" s="34" t="s">
        <v>20</v>
      </c>
      <c r="AC39" s="34">
        <f t="shared" si="13"/>
        <v>1</v>
      </c>
      <c r="AD39" s="34" t="s">
        <v>65</v>
      </c>
      <c r="AE39" s="34">
        <v>1</v>
      </c>
      <c r="AF39" s="34" t="s">
        <v>65</v>
      </c>
      <c r="AG39" s="34" t="s">
        <v>65</v>
      </c>
      <c r="AH39" s="34" t="s">
        <v>20</v>
      </c>
      <c r="AI39" s="34" t="s">
        <v>20</v>
      </c>
      <c r="AJ39" s="34" t="s">
        <v>20</v>
      </c>
      <c r="AK39" s="34" t="s">
        <v>65</v>
      </c>
    </row>
    <row r="40" spans="2:37" s="37" customFormat="1" ht="13.5">
      <c r="B40" s="32"/>
      <c r="C40" s="32" t="s">
        <v>46</v>
      </c>
      <c r="E40" s="33">
        <f t="shared" si="2"/>
        <v>333</v>
      </c>
      <c r="F40" s="38">
        <f t="shared" si="3"/>
        <v>161</v>
      </c>
      <c r="G40" s="38">
        <f t="shared" si="4"/>
        <v>172</v>
      </c>
      <c r="H40" s="35">
        <f t="shared" si="5"/>
        <v>317</v>
      </c>
      <c r="I40" s="35">
        <f t="shared" si="6"/>
        <v>0</v>
      </c>
      <c r="J40" s="34">
        <v>152</v>
      </c>
      <c r="K40" s="34">
        <v>165</v>
      </c>
      <c r="L40" s="35">
        <f t="shared" si="7"/>
        <v>3</v>
      </c>
      <c r="M40" s="35">
        <f t="shared" si="8"/>
        <v>0</v>
      </c>
      <c r="N40" s="34" t="s">
        <v>65</v>
      </c>
      <c r="O40" s="34">
        <v>3</v>
      </c>
      <c r="P40" s="35">
        <f t="shared" si="9"/>
        <v>5</v>
      </c>
      <c r="Q40" s="35">
        <f t="shared" si="10"/>
        <v>0</v>
      </c>
      <c r="R40" s="34">
        <v>5</v>
      </c>
      <c r="S40" s="34" t="s">
        <v>65</v>
      </c>
      <c r="T40" s="34">
        <f t="shared" si="11"/>
        <v>5</v>
      </c>
      <c r="U40" s="34">
        <v>3</v>
      </c>
      <c r="V40" s="34">
        <v>2</v>
      </c>
      <c r="W40" s="34">
        <f t="shared" si="12"/>
        <v>1</v>
      </c>
      <c r="X40" s="34" t="s">
        <v>65</v>
      </c>
      <c r="Y40" s="34">
        <v>1</v>
      </c>
      <c r="Z40" s="34">
        <f>SUM(AA40:AB40)</f>
        <v>2</v>
      </c>
      <c r="AA40" s="34">
        <v>1</v>
      </c>
      <c r="AB40" s="34">
        <v>1</v>
      </c>
      <c r="AC40" s="34">
        <f t="shared" si="13"/>
        <v>8</v>
      </c>
      <c r="AD40" s="34">
        <v>4</v>
      </c>
      <c r="AE40" s="34">
        <v>4</v>
      </c>
      <c r="AF40" s="34" t="s">
        <v>20</v>
      </c>
      <c r="AG40" s="34" t="s">
        <v>20</v>
      </c>
      <c r="AH40" s="34" t="s">
        <v>20</v>
      </c>
      <c r="AI40" s="34" t="s">
        <v>20</v>
      </c>
      <c r="AJ40" s="34" t="s">
        <v>20</v>
      </c>
      <c r="AK40" s="34" t="s">
        <v>65</v>
      </c>
    </row>
    <row r="41" spans="2:37" ht="12.75" customHeight="1">
      <c r="B41" s="32"/>
      <c r="C41" s="32"/>
      <c r="E41" s="27">
        <f t="shared" si="2"/>
        <v>0</v>
      </c>
      <c r="F41" s="28">
        <f t="shared" si="3"/>
        <v>0</v>
      </c>
      <c r="G41" s="28">
        <f t="shared" si="4"/>
        <v>0</v>
      </c>
      <c r="H41" s="29">
        <f t="shared" si="5"/>
        <v>0</v>
      </c>
      <c r="I41" s="29">
        <f t="shared" si="6"/>
        <v>0</v>
      </c>
      <c r="J41" s="34"/>
      <c r="K41" s="34"/>
      <c r="L41" s="29">
        <f t="shared" si="7"/>
        <v>0</v>
      </c>
      <c r="M41" s="29">
        <f t="shared" si="8"/>
        <v>0</v>
      </c>
      <c r="N41" s="34"/>
      <c r="O41" s="34"/>
      <c r="P41" s="29">
        <f t="shared" si="9"/>
        <v>0</v>
      </c>
      <c r="Q41" s="29">
        <f t="shared" si="10"/>
        <v>0</v>
      </c>
      <c r="R41" s="34"/>
      <c r="S41" s="34"/>
      <c r="T41" s="30">
        <f t="shared" si="11"/>
        <v>0</v>
      </c>
      <c r="U41" s="34"/>
      <c r="V41" s="34"/>
      <c r="W41" s="30">
        <f t="shared" si="12"/>
        <v>0</v>
      </c>
      <c r="X41" s="34"/>
      <c r="Y41" s="34"/>
      <c r="Z41" s="30">
        <f>SUM(AA41:AB41)</f>
        <v>0</v>
      </c>
      <c r="AA41" s="34"/>
      <c r="AB41" s="34"/>
      <c r="AC41" s="30">
        <f t="shared" si="13"/>
        <v>0</v>
      </c>
      <c r="AD41" s="34"/>
      <c r="AE41" s="34"/>
      <c r="AF41" s="30">
        <f>SUM(AG41:AH41)</f>
        <v>0</v>
      </c>
      <c r="AG41" s="34"/>
      <c r="AH41" s="34"/>
      <c r="AI41" s="30">
        <f>SUM(AJ41:AK41)</f>
        <v>0</v>
      </c>
      <c r="AJ41" s="34"/>
      <c r="AK41" s="34"/>
    </row>
    <row r="42" spans="2:37" s="36" customFormat="1" ht="13.5">
      <c r="B42" s="26" t="s">
        <v>47</v>
      </c>
      <c r="C42" s="26"/>
      <c r="E42" s="27">
        <f>SUM(E43:E46)</f>
        <v>3159</v>
      </c>
      <c r="F42" s="28">
        <f>SUM(F43:F46)</f>
        <v>1645</v>
      </c>
      <c r="G42" s="28">
        <f>SUM(G43:G46)</f>
        <v>1514</v>
      </c>
      <c r="H42" s="29">
        <f>SUM(H43:I46)</f>
        <v>3024</v>
      </c>
      <c r="I42" s="29">
        <f t="shared" si="6"/>
        <v>0</v>
      </c>
      <c r="J42" s="30">
        <f>SUM(J43:J46)</f>
        <v>1577</v>
      </c>
      <c r="K42" s="30">
        <f>SUM(K43:K46)</f>
        <v>1447</v>
      </c>
      <c r="L42" s="29">
        <f>SUM(L43:M46)</f>
        <v>34</v>
      </c>
      <c r="M42" s="29">
        <f t="shared" si="8"/>
        <v>0</v>
      </c>
      <c r="N42" s="30">
        <f>SUM(N43:N46)</f>
        <v>10</v>
      </c>
      <c r="O42" s="30">
        <f>SUM(O43:O46)</f>
        <v>24</v>
      </c>
      <c r="P42" s="29">
        <f>SUM(P43:Q46)</f>
        <v>29</v>
      </c>
      <c r="Q42" s="29">
        <f t="shared" si="10"/>
        <v>0</v>
      </c>
      <c r="R42" s="30">
        <f>SUM(R43:R46)</f>
        <v>18</v>
      </c>
      <c r="S42" s="30">
        <f>SUM(S43:S46)</f>
        <v>11</v>
      </c>
      <c r="T42" s="30">
        <f t="shared" si="11"/>
        <v>61</v>
      </c>
      <c r="U42" s="30">
        <f>SUM(U43:U46)</f>
        <v>34</v>
      </c>
      <c r="V42" s="30">
        <f aca="true" t="shared" si="19" ref="V42:AK42">SUM(V43:V46)</f>
        <v>27</v>
      </c>
      <c r="W42" s="30">
        <f t="shared" si="19"/>
        <v>10</v>
      </c>
      <c r="X42" s="30">
        <f t="shared" si="19"/>
        <v>5</v>
      </c>
      <c r="Y42" s="30">
        <f t="shared" si="19"/>
        <v>5</v>
      </c>
      <c r="Z42" s="30">
        <f t="shared" si="19"/>
        <v>1</v>
      </c>
      <c r="AA42" s="30">
        <f t="shared" si="19"/>
        <v>1</v>
      </c>
      <c r="AB42" s="30" t="s">
        <v>63</v>
      </c>
      <c r="AC42" s="30">
        <f t="shared" si="19"/>
        <v>14</v>
      </c>
      <c r="AD42" s="30">
        <f t="shared" si="19"/>
        <v>8</v>
      </c>
      <c r="AE42" s="30">
        <f t="shared" si="19"/>
        <v>6</v>
      </c>
      <c r="AF42" s="30" t="s">
        <v>63</v>
      </c>
      <c r="AG42" s="30" t="s">
        <v>63</v>
      </c>
      <c r="AH42" s="30" t="s">
        <v>63</v>
      </c>
      <c r="AI42" s="30" t="s">
        <v>63</v>
      </c>
      <c r="AJ42" s="30" t="s">
        <v>63</v>
      </c>
      <c r="AK42" s="30" t="s">
        <v>63</v>
      </c>
    </row>
    <row r="43" spans="2:37" s="37" customFormat="1" ht="13.5">
      <c r="B43" s="32"/>
      <c r="C43" s="32" t="s">
        <v>48</v>
      </c>
      <c r="E43" s="33">
        <f t="shared" si="2"/>
        <v>1492</v>
      </c>
      <c r="F43" s="38">
        <f t="shared" si="3"/>
        <v>796</v>
      </c>
      <c r="G43" s="38">
        <f t="shared" si="4"/>
        <v>696</v>
      </c>
      <c r="H43" s="35">
        <f t="shared" si="5"/>
        <v>1428</v>
      </c>
      <c r="I43" s="35">
        <f t="shared" si="6"/>
        <v>0</v>
      </c>
      <c r="J43" s="34">
        <v>761</v>
      </c>
      <c r="K43" s="34">
        <v>667</v>
      </c>
      <c r="L43" s="35">
        <f t="shared" si="7"/>
        <v>21</v>
      </c>
      <c r="M43" s="35">
        <f t="shared" si="8"/>
        <v>0</v>
      </c>
      <c r="N43" s="34">
        <v>6</v>
      </c>
      <c r="O43" s="34">
        <v>15</v>
      </c>
      <c r="P43" s="35">
        <f t="shared" si="9"/>
        <v>9</v>
      </c>
      <c r="Q43" s="35">
        <f t="shared" si="10"/>
        <v>0</v>
      </c>
      <c r="R43" s="34">
        <v>5</v>
      </c>
      <c r="S43" s="34">
        <v>4</v>
      </c>
      <c r="T43" s="34">
        <f t="shared" si="11"/>
        <v>26</v>
      </c>
      <c r="U43" s="34">
        <v>19</v>
      </c>
      <c r="V43" s="34">
        <v>7</v>
      </c>
      <c r="W43" s="34">
        <f t="shared" si="12"/>
        <v>7</v>
      </c>
      <c r="X43" s="34">
        <v>4</v>
      </c>
      <c r="Y43" s="34">
        <v>3</v>
      </c>
      <c r="Z43" s="34">
        <f>SUM(AA43:AB43)</f>
        <v>1</v>
      </c>
      <c r="AA43" s="34">
        <v>1</v>
      </c>
      <c r="AB43" s="34" t="s">
        <v>65</v>
      </c>
      <c r="AC43" s="34">
        <f t="shared" si="13"/>
        <v>8</v>
      </c>
      <c r="AD43" s="34">
        <v>6</v>
      </c>
      <c r="AE43" s="34">
        <v>2</v>
      </c>
      <c r="AF43" s="34" t="s">
        <v>65</v>
      </c>
      <c r="AG43" s="34" t="s">
        <v>65</v>
      </c>
      <c r="AH43" s="34" t="s">
        <v>65</v>
      </c>
      <c r="AI43" s="34" t="s">
        <v>65</v>
      </c>
      <c r="AJ43" s="34" t="s">
        <v>65</v>
      </c>
      <c r="AK43" s="34" t="s">
        <v>65</v>
      </c>
    </row>
    <row r="44" spans="2:37" s="37" customFormat="1" ht="13.5">
      <c r="B44" s="32"/>
      <c r="C44" s="32" t="s">
        <v>49</v>
      </c>
      <c r="E44" s="33">
        <f t="shared" si="2"/>
        <v>654</v>
      </c>
      <c r="F44" s="38">
        <f t="shared" si="3"/>
        <v>347</v>
      </c>
      <c r="G44" s="38">
        <f t="shared" si="4"/>
        <v>307</v>
      </c>
      <c r="H44" s="35">
        <f t="shared" si="5"/>
        <v>633</v>
      </c>
      <c r="I44" s="35">
        <f t="shared" si="6"/>
        <v>0</v>
      </c>
      <c r="J44" s="34">
        <v>332</v>
      </c>
      <c r="K44" s="34">
        <v>301</v>
      </c>
      <c r="L44" s="35" t="s">
        <v>65</v>
      </c>
      <c r="M44" s="35">
        <f t="shared" si="8"/>
        <v>0</v>
      </c>
      <c r="N44" s="34" t="s">
        <v>65</v>
      </c>
      <c r="O44" s="34" t="s">
        <v>65</v>
      </c>
      <c r="P44" s="35">
        <f t="shared" si="9"/>
        <v>11</v>
      </c>
      <c r="Q44" s="35">
        <f t="shared" si="10"/>
        <v>0</v>
      </c>
      <c r="R44" s="34">
        <v>9</v>
      </c>
      <c r="S44" s="34">
        <v>2</v>
      </c>
      <c r="T44" s="34">
        <f t="shared" si="11"/>
        <v>9</v>
      </c>
      <c r="U44" s="34">
        <v>5</v>
      </c>
      <c r="V44" s="34">
        <v>4</v>
      </c>
      <c r="W44" s="34">
        <f t="shared" si="12"/>
        <v>1</v>
      </c>
      <c r="X44" s="34">
        <v>1</v>
      </c>
      <c r="Y44" s="34" t="s">
        <v>65</v>
      </c>
      <c r="Z44" s="34" t="s">
        <v>65</v>
      </c>
      <c r="AA44" s="34" t="s">
        <v>20</v>
      </c>
      <c r="AB44" s="34" t="s">
        <v>20</v>
      </c>
      <c r="AC44" s="34">
        <f t="shared" si="13"/>
        <v>2</v>
      </c>
      <c r="AD44" s="34">
        <v>1</v>
      </c>
      <c r="AE44" s="34">
        <v>1</v>
      </c>
      <c r="AF44" s="34" t="s">
        <v>20</v>
      </c>
      <c r="AG44" s="34" t="s">
        <v>20</v>
      </c>
      <c r="AH44" s="34" t="s">
        <v>20</v>
      </c>
      <c r="AI44" s="34" t="s">
        <v>20</v>
      </c>
      <c r="AJ44" s="34" t="s">
        <v>20</v>
      </c>
      <c r="AK44" s="34" t="s">
        <v>20</v>
      </c>
    </row>
    <row r="45" spans="2:37" s="37" customFormat="1" ht="13.5">
      <c r="B45" s="32"/>
      <c r="C45" s="32" t="s">
        <v>50</v>
      </c>
      <c r="E45" s="33">
        <f t="shared" si="2"/>
        <v>839</v>
      </c>
      <c r="F45" s="38">
        <f t="shared" si="3"/>
        <v>418</v>
      </c>
      <c r="G45" s="38">
        <f t="shared" si="4"/>
        <v>421</v>
      </c>
      <c r="H45" s="35">
        <f t="shared" si="5"/>
        <v>806</v>
      </c>
      <c r="I45" s="35">
        <f t="shared" si="6"/>
        <v>0</v>
      </c>
      <c r="J45" s="34">
        <v>405</v>
      </c>
      <c r="K45" s="34">
        <v>401</v>
      </c>
      <c r="L45" s="35">
        <f t="shared" si="7"/>
        <v>6</v>
      </c>
      <c r="M45" s="35">
        <f t="shared" si="8"/>
        <v>0</v>
      </c>
      <c r="N45" s="34">
        <v>2</v>
      </c>
      <c r="O45" s="34">
        <v>4</v>
      </c>
      <c r="P45" s="35">
        <f t="shared" si="9"/>
        <v>8</v>
      </c>
      <c r="Q45" s="35">
        <f t="shared" si="10"/>
        <v>0</v>
      </c>
      <c r="R45" s="34">
        <v>4</v>
      </c>
      <c r="S45" s="34">
        <v>4</v>
      </c>
      <c r="T45" s="34">
        <f t="shared" si="11"/>
        <v>19</v>
      </c>
      <c r="U45" s="34">
        <v>7</v>
      </c>
      <c r="V45" s="34">
        <v>12</v>
      </c>
      <c r="W45" s="34" t="s">
        <v>65</v>
      </c>
      <c r="X45" s="34" t="s">
        <v>65</v>
      </c>
      <c r="Y45" s="34" t="s">
        <v>65</v>
      </c>
      <c r="Z45" s="34" t="s">
        <v>65</v>
      </c>
      <c r="AA45" s="34" t="s">
        <v>65</v>
      </c>
      <c r="AB45" s="34" t="s">
        <v>20</v>
      </c>
      <c r="AC45" s="34">
        <f t="shared" si="13"/>
        <v>4</v>
      </c>
      <c r="AD45" s="34">
        <v>1</v>
      </c>
      <c r="AE45" s="34">
        <v>3</v>
      </c>
      <c r="AF45" s="34" t="s">
        <v>20</v>
      </c>
      <c r="AG45" s="34" t="s">
        <v>20</v>
      </c>
      <c r="AH45" s="34" t="s">
        <v>20</v>
      </c>
      <c r="AI45" s="34" t="s">
        <v>20</v>
      </c>
      <c r="AJ45" s="34" t="s">
        <v>20</v>
      </c>
      <c r="AK45" s="34" t="s">
        <v>20</v>
      </c>
    </row>
    <row r="46" spans="2:37" s="37" customFormat="1" ht="13.5">
      <c r="B46" s="32"/>
      <c r="C46" s="32" t="s">
        <v>51</v>
      </c>
      <c r="E46" s="33">
        <f t="shared" si="2"/>
        <v>174</v>
      </c>
      <c r="F46" s="38">
        <f t="shared" si="3"/>
        <v>84</v>
      </c>
      <c r="G46" s="38">
        <f t="shared" si="4"/>
        <v>90</v>
      </c>
      <c r="H46" s="35">
        <f t="shared" si="5"/>
        <v>157</v>
      </c>
      <c r="I46" s="35">
        <f t="shared" si="6"/>
        <v>0</v>
      </c>
      <c r="J46" s="34">
        <v>79</v>
      </c>
      <c r="K46" s="34">
        <v>78</v>
      </c>
      <c r="L46" s="35">
        <f t="shared" si="7"/>
        <v>7</v>
      </c>
      <c r="M46" s="35">
        <f t="shared" si="8"/>
        <v>0</v>
      </c>
      <c r="N46" s="34">
        <v>2</v>
      </c>
      <c r="O46" s="34">
        <v>5</v>
      </c>
      <c r="P46" s="35">
        <f t="shared" si="9"/>
        <v>1</v>
      </c>
      <c r="Q46" s="35">
        <f t="shared" si="10"/>
        <v>0</v>
      </c>
      <c r="R46" s="34" t="s">
        <v>65</v>
      </c>
      <c r="S46" s="34">
        <v>1</v>
      </c>
      <c r="T46" s="34">
        <f t="shared" si="11"/>
        <v>7</v>
      </c>
      <c r="U46" s="34">
        <v>3</v>
      </c>
      <c r="V46" s="34">
        <v>4</v>
      </c>
      <c r="W46" s="34">
        <f t="shared" si="12"/>
        <v>2</v>
      </c>
      <c r="X46" s="34" t="s">
        <v>65</v>
      </c>
      <c r="Y46" s="34">
        <v>2</v>
      </c>
      <c r="Z46" s="34" t="s">
        <v>65</v>
      </c>
      <c r="AA46" s="34" t="s">
        <v>20</v>
      </c>
      <c r="AB46" s="34" t="s">
        <v>20</v>
      </c>
      <c r="AC46" s="34" t="s">
        <v>65</v>
      </c>
      <c r="AD46" s="34" t="s">
        <v>65</v>
      </c>
      <c r="AE46" s="34" t="s">
        <v>65</v>
      </c>
      <c r="AF46" s="34" t="s">
        <v>65</v>
      </c>
      <c r="AG46" s="34" t="s">
        <v>65</v>
      </c>
      <c r="AH46" s="34" t="s">
        <v>65</v>
      </c>
      <c r="AI46" s="34" t="s">
        <v>65</v>
      </c>
      <c r="AJ46" s="34" t="s">
        <v>65</v>
      </c>
      <c r="AK46" s="34" t="s">
        <v>65</v>
      </c>
    </row>
    <row r="47" spans="2:37" ht="12.75" customHeight="1">
      <c r="B47" s="32"/>
      <c r="C47" s="32"/>
      <c r="E47" s="27">
        <f t="shared" si="2"/>
        <v>0</v>
      </c>
      <c r="F47" s="28">
        <f t="shared" si="3"/>
        <v>0</v>
      </c>
      <c r="G47" s="28">
        <f t="shared" si="4"/>
        <v>0</v>
      </c>
      <c r="H47" s="29">
        <f t="shared" si="5"/>
        <v>0</v>
      </c>
      <c r="I47" s="29">
        <f t="shared" si="6"/>
        <v>0</v>
      </c>
      <c r="J47" s="34"/>
      <c r="K47" s="34"/>
      <c r="L47" s="29">
        <f t="shared" si="7"/>
        <v>0</v>
      </c>
      <c r="M47" s="29">
        <f t="shared" si="8"/>
        <v>0</v>
      </c>
      <c r="N47" s="34"/>
      <c r="O47" s="34"/>
      <c r="P47" s="29">
        <f t="shared" si="9"/>
        <v>0</v>
      </c>
      <c r="Q47" s="29">
        <f t="shared" si="10"/>
        <v>0</v>
      </c>
      <c r="R47" s="34"/>
      <c r="S47" s="34"/>
      <c r="T47" s="30">
        <f t="shared" si="11"/>
        <v>0</v>
      </c>
      <c r="U47" s="34"/>
      <c r="V47" s="34"/>
      <c r="W47" s="30">
        <f t="shared" si="12"/>
        <v>0</v>
      </c>
      <c r="X47" s="34"/>
      <c r="Y47" s="34"/>
      <c r="Z47" s="30"/>
      <c r="AA47" s="34"/>
      <c r="AB47" s="34"/>
      <c r="AC47" s="30">
        <f t="shared" si="13"/>
        <v>0</v>
      </c>
      <c r="AD47" s="34"/>
      <c r="AE47" s="34"/>
      <c r="AF47" s="30">
        <f>SUM(AG47:AH47)</f>
        <v>0</v>
      </c>
      <c r="AG47" s="34"/>
      <c r="AH47" s="34"/>
      <c r="AI47" s="30">
        <f>SUM(AJ47:AK47)</f>
        <v>0</v>
      </c>
      <c r="AJ47" s="34"/>
      <c r="AK47" s="34"/>
    </row>
    <row r="48" spans="2:37" s="36" customFormat="1" ht="13.5" customHeight="1">
      <c r="B48" s="39" t="s">
        <v>68</v>
      </c>
      <c r="C48" s="39"/>
      <c r="E48" s="27">
        <f>SUM(E49:E51)</f>
        <v>1996</v>
      </c>
      <c r="F48" s="28">
        <f>SUM(F49:F51)</f>
        <v>1058</v>
      </c>
      <c r="G48" s="28">
        <f>SUM(G49:G51)</f>
        <v>938</v>
      </c>
      <c r="H48" s="29">
        <f>SUM(H49:I51)</f>
        <v>1930</v>
      </c>
      <c r="I48" s="29">
        <f t="shared" si="6"/>
        <v>0</v>
      </c>
      <c r="J48" s="30">
        <f>SUM(J49:J51)</f>
        <v>1013</v>
      </c>
      <c r="K48" s="30">
        <f>SUM(K49:K51)</f>
        <v>917</v>
      </c>
      <c r="L48" s="29">
        <f>SUM(L49:M51)</f>
        <v>1</v>
      </c>
      <c r="M48" s="29">
        <f t="shared" si="8"/>
        <v>0</v>
      </c>
      <c r="N48" s="30" t="s">
        <v>69</v>
      </c>
      <c r="O48" s="30">
        <f>SUM(O49:O51)</f>
        <v>1</v>
      </c>
      <c r="P48" s="29">
        <f>SUM(P49:Q51)</f>
        <v>26</v>
      </c>
      <c r="Q48" s="29">
        <f t="shared" si="10"/>
        <v>0</v>
      </c>
      <c r="R48" s="30">
        <f>SUM(R49:R51)</f>
        <v>22</v>
      </c>
      <c r="S48" s="30">
        <f aca="true" t="shared" si="20" ref="S48:AK48">SUM(S49:S51)</f>
        <v>4</v>
      </c>
      <c r="T48" s="30">
        <f t="shared" si="20"/>
        <v>31</v>
      </c>
      <c r="U48" s="30">
        <f t="shared" si="20"/>
        <v>21</v>
      </c>
      <c r="V48" s="30">
        <f t="shared" si="20"/>
        <v>10</v>
      </c>
      <c r="W48" s="30">
        <f t="shared" si="20"/>
        <v>8</v>
      </c>
      <c r="X48" s="30">
        <f t="shared" si="20"/>
        <v>2</v>
      </c>
      <c r="Y48" s="30">
        <f t="shared" si="20"/>
        <v>6</v>
      </c>
      <c r="Z48" s="30" t="s">
        <v>69</v>
      </c>
      <c r="AA48" s="30" t="s">
        <v>69</v>
      </c>
      <c r="AB48" s="30" t="s">
        <v>69</v>
      </c>
      <c r="AC48" s="30">
        <f t="shared" si="20"/>
        <v>15</v>
      </c>
      <c r="AD48" s="30">
        <f t="shared" si="20"/>
        <v>10</v>
      </c>
      <c r="AE48" s="30">
        <f t="shared" si="20"/>
        <v>5</v>
      </c>
      <c r="AF48" s="30" t="s">
        <v>69</v>
      </c>
      <c r="AG48" s="30" t="s">
        <v>69</v>
      </c>
      <c r="AH48" s="30" t="s">
        <v>69</v>
      </c>
      <c r="AI48" s="30">
        <f t="shared" si="20"/>
        <v>1</v>
      </c>
      <c r="AJ48" s="30" t="s">
        <v>69</v>
      </c>
      <c r="AK48" s="30">
        <f t="shared" si="20"/>
        <v>1</v>
      </c>
    </row>
    <row r="49" spans="2:37" s="37" customFormat="1" ht="13.5">
      <c r="B49" s="32"/>
      <c r="C49" s="32" t="s">
        <v>52</v>
      </c>
      <c r="E49" s="33">
        <f t="shared" si="2"/>
        <v>789</v>
      </c>
      <c r="F49" s="38">
        <f t="shared" si="3"/>
        <v>419</v>
      </c>
      <c r="G49" s="38">
        <f t="shared" si="4"/>
        <v>370</v>
      </c>
      <c r="H49" s="35">
        <f t="shared" si="5"/>
        <v>760</v>
      </c>
      <c r="I49" s="35">
        <f t="shared" si="6"/>
        <v>0</v>
      </c>
      <c r="J49" s="34">
        <v>402</v>
      </c>
      <c r="K49" s="34">
        <v>358</v>
      </c>
      <c r="L49" s="35">
        <f t="shared" si="7"/>
        <v>1</v>
      </c>
      <c r="M49" s="35">
        <f t="shared" si="8"/>
        <v>0</v>
      </c>
      <c r="N49" s="34" t="s">
        <v>65</v>
      </c>
      <c r="O49" s="34">
        <v>1</v>
      </c>
      <c r="P49" s="35">
        <f t="shared" si="9"/>
        <v>13</v>
      </c>
      <c r="Q49" s="35">
        <f t="shared" si="10"/>
        <v>0</v>
      </c>
      <c r="R49" s="34">
        <v>11</v>
      </c>
      <c r="S49" s="34">
        <v>2</v>
      </c>
      <c r="T49" s="34">
        <f t="shared" si="11"/>
        <v>13</v>
      </c>
      <c r="U49" s="34">
        <v>6</v>
      </c>
      <c r="V49" s="34">
        <v>7</v>
      </c>
      <c r="W49" s="34">
        <f t="shared" si="12"/>
        <v>2</v>
      </c>
      <c r="X49" s="34" t="s">
        <v>65</v>
      </c>
      <c r="Y49" s="34">
        <v>2</v>
      </c>
      <c r="Z49" s="34" t="s">
        <v>20</v>
      </c>
      <c r="AA49" s="34" t="s">
        <v>20</v>
      </c>
      <c r="AB49" s="34" t="s">
        <v>20</v>
      </c>
      <c r="AC49" s="34">
        <f t="shared" si="13"/>
        <v>7</v>
      </c>
      <c r="AD49" s="34">
        <v>7</v>
      </c>
      <c r="AE49" s="34" t="s">
        <v>65</v>
      </c>
      <c r="AF49" s="34" t="s">
        <v>20</v>
      </c>
      <c r="AG49" s="34" t="s">
        <v>20</v>
      </c>
      <c r="AH49" s="34" t="s">
        <v>20</v>
      </c>
      <c r="AI49" s="34" t="s">
        <v>20</v>
      </c>
      <c r="AJ49" s="34" t="s">
        <v>20</v>
      </c>
      <c r="AK49" s="34" t="s">
        <v>20</v>
      </c>
    </row>
    <row r="50" spans="2:37" s="37" customFormat="1" ht="13.5">
      <c r="B50" s="32"/>
      <c r="C50" s="32" t="s">
        <v>53</v>
      </c>
      <c r="E50" s="33">
        <f t="shared" si="2"/>
        <v>516</v>
      </c>
      <c r="F50" s="38">
        <f t="shared" si="3"/>
        <v>283</v>
      </c>
      <c r="G50" s="38">
        <f t="shared" si="4"/>
        <v>233</v>
      </c>
      <c r="H50" s="35">
        <f t="shared" si="5"/>
        <v>493</v>
      </c>
      <c r="I50" s="35">
        <f t="shared" si="6"/>
        <v>0</v>
      </c>
      <c r="J50" s="34">
        <v>267</v>
      </c>
      <c r="K50" s="34">
        <v>226</v>
      </c>
      <c r="L50" s="35" t="s">
        <v>65</v>
      </c>
      <c r="M50" s="35">
        <f t="shared" si="8"/>
        <v>0</v>
      </c>
      <c r="N50" s="34" t="s">
        <v>65</v>
      </c>
      <c r="O50" s="34" t="s">
        <v>65</v>
      </c>
      <c r="P50" s="35">
        <f t="shared" si="9"/>
        <v>6</v>
      </c>
      <c r="Q50" s="35">
        <f t="shared" si="10"/>
        <v>0</v>
      </c>
      <c r="R50" s="34">
        <v>4</v>
      </c>
      <c r="S50" s="34">
        <v>2</v>
      </c>
      <c r="T50" s="34">
        <f t="shared" si="11"/>
        <v>11</v>
      </c>
      <c r="U50" s="34">
        <v>10</v>
      </c>
      <c r="V50" s="34">
        <v>1</v>
      </c>
      <c r="W50" s="34">
        <f t="shared" si="12"/>
        <v>6</v>
      </c>
      <c r="X50" s="34">
        <v>2</v>
      </c>
      <c r="Y50" s="34">
        <v>4</v>
      </c>
      <c r="Z50" s="34" t="s">
        <v>20</v>
      </c>
      <c r="AA50" s="34" t="s">
        <v>20</v>
      </c>
      <c r="AB50" s="34" t="s">
        <v>20</v>
      </c>
      <c r="AC50" s="34">
        <f t="shared" si="13"/>
        <v>5</v>
      </c>
      <c r="AD50" s="34">
        <v>1</v>
      </c>
      <c r="AE50" s="34">
        <v>4</v>
      </c>
      <c r="AF50" s="34" t="s">
        <v>20</v>
      </c>
      <c r="AG50" s="34" t="s">
        <v>20</v>
      </c>
      <c r="AH50" s="34" t="s">
        <v>20</v>
      </c>
      <c r="AI50" s="34">
        <f>SUM(AJ50:AK50)</f>
        <v>1</v>
      </c>
      <c r="AJ50" s="34" t="s">
        <v>20</v>
      </c>
      <c r="AK50" s="34">
        <v>1</v>
      </c>
    </row>
    <row r="51" spans="2:37" s="37" customFormat="1" ht="13.5">
      <c r="B51" s="32"/>
      <c r="C51" s="32" t="s">
        <v>54</v>
      </c>
      <c r="E51" s="33">
        <f t="shared" si="2"/>
        <v>691</v>
      </c>
      <c r="F51" s="38">
        <f t="shared" si="3"/>
        <v>356</v>
      </c>
      <c r="G51" s="38">
        <f t="shared" si="4"/>
        <v>335</v>
      </c>
      <c r="H51" s="35">
        <f t="shared" si="5"/>
        <v>677</v>
      </c>
      <c r="I51" s="35">
        <f t="shared" si="6"/>
        <v>0</v>
      </c>
      <c r="J51" s="34">
        <v>344</v>
      </c>
      <c r="K51" s="34">
        <v>333</v>
      </c>
      <c r="L51" s="35" t="s">
        <v>65</v>
      </c>
      <c r="M51" s="35">
        <f t="shared" si="8"/>
        <v>0</v>
      </c>
      <c r="N51" s="34" t="s">
        <v>65</v>
      </c>
      <c r="O51" s="34" t="s">
        <v>65</v>
      </c>
      <c r="P51" s="35">
        <f t="shared" si="9"/>
        <v>7</v>
      </c>
      <c r="Q51" s="35">
        <f t="shared" si="10"/>
        <v>0</v>
      </c>
      <c r="R51" s="34">
        <v>7</v>
      </c>
      <c r="S51" s="34" t="s">
        <v>65</v>
      </c>
      <c r="T51" s="34">
        <f t="shared" si="11"/>
        <v>7</v>
      </c>
      <c r="U51" s="34">
        <v>5</v>
      </c>
      <c r="V51" s="34">
        <v>2</v>
      </c>
      <c r="W51" s="34" t="s">
        <v>65</v>
      </c>
      <c r="X51" s="34" t="s">
        <v>65</v>
      </c>
      <c r="Y51" s="34" t="s">
        <v>65</v>
      </c>
      <c r="Z51" s="34" t="s">
        <v>20</v>
      </c>
      <c r="AA51" s="34" t="s">
        <v>20</v>
      </c>
      <c r="AB51" s="34" t="s">
        <v>20</v>
      </c>
      <c r="AC51" s="34">
        <f t="shared" si="13"/>
        <v>3</v>
      </c>
      <c r="AD51" s="34">
        <v>2</v>
      </c>
      <c r="AE51" s="34">
        <v>1</v>
      </c>
      <c r="AF51" s="34" t="s">
        <v>20</v>
      </c>
      <c r="AG51" s="34" t="s">
        <v>20</v>
      </c>
      <c r="AH51" s="34" t="s">
        <v>20</v>
      </c>
      <c r="AI51" s="34" t="s">
        <v>20</v>
      </c>
      <c r="AJ51" s="34" t="s">
        <v>20</v>
      </c>
      <c r="AK51" s="34" t="s">
        <v>20</v>
      </c>
    </row>
    <row r="52" spans="2:37" ht="12.75" customHeight="1">
      <c r="B52" s="32"/>
      <c r="C52" s="32" t="s">
        <v>55</v>
      </c>
      <c r="E52" s="27">
        <f t="shared" si="2"/>
        <v>0</v>
      </c>
      <c r="F52" s="28">
        <f t="shared" si="3"/>
        <v>0</v>
      </c>
      <c r="G52" s="28">
        <f t="shared" si="4"/>
        <v>0</v>
      </c>
      <c r="H52" s="29">
        <f t="shared" si="5"/>
        <v>0</v>
      </c>
      <c r="I52" s="29">
        <f t="shared" si="6"/>
        <v>0</v>
      </c>
      <c r="J52" s="34"/>
      <c r="K52" s="34"/>
      <c r="L52" s="29">
        <f t="shared" si="7"/>
        <v>0</v>
      </c>
      <c r="M52" s="29">
        <f t="shared" si="8"/>
        <v>0</v>
      </c>
      <c r="N52" s="34"/>
      <c r="O52" s="34"/>
      <c r="P52" s="29">
        <f t="shared" si="9"/>
        <v>0</v>
      </c>
      <c r="Q52" s="29">
        <f t="shared" si="10"/>
        <v>0</v>
      </c>
      <c r="R52" s="34"/>
      <c r="S52" s="34"/>
      <c r="T52" s="30">
        <f t="shared" si="11"/>
        <v>0</v>
      </c>
      <c r="U52" s="34"/>
      <c r="V52" s="34"/>
      <c r="W52" s="30">
        <f t="shared" si="12"/>
        <v>0</v>
      </c>
      <c r="X52" s="34"/>
      <c r="Y52" s="34"/>
      <c r="Z52" s="30">
        <f>SUM(AA52:AB52)</f>
        <v>0</v>
      </c>
      <c r="AA52" s="34"/>
      <c r="AB52" s="34"/>
      <c r="AC52" s="30">
        <f t="shared" si="13"/>
        <v>0</v>
      </c>
      <c r="AD52" s="34"/>
      <c r="AE52" s="34"/>
      <c r="AF52" s="30">
        <f>SUM(AG52:AH52)</f>
        <v>0</v>
      </c>
      <c r="AG52" s="34"/>
      <c r="AH52" s="34"/>
      <c r="AI52" s="30">
        <f>SUM(AJ52:AK52)</f>
        <v>0</v>
      </c>
      <c r="AJ52" s="34"/>
      <c r="AK52" s="34"/>
    </row>
    <row r="53" spans="2:37" s="36" customFormat="1" ht="13.5">
      <c r="B53" s="26" t="s">
        <v>56</v>
      </c>
      <c r="C53" s="26"/>
      <c r="E53" s="27">
        <f>E54</f>
        <v>548</v>
      </c>
      <c r="F53" s="28">
        <f>F54</f>
        <v>278</v>
      </c>
      <c r="G53" s="28">
        <f>G54</f>
        <v>270</v>
      </c>
      <c r="H53" s="29">
        <f>H54</f>
        <v>534</v>
      </c>
      <c r="I53" s="29">
        <f t="shared" si="6"/>
        <v>0</v>
      </c>
      <c r="J53" s="30">
        <f>J54</f>
        <v>269</v>
      </c>
      <c r="K53" s="30">
        <f>K54</f>
        <v>265</v>
      </c>
      <c r="L53" s="29">
        <f>L54</f>
        <v>1</v>
      </c>
      <c r="M53" s="29">
        <f t="shared" si="8"/>
        <v>0</v>
      </c>
      <c r="N53" s="30">
        <f>N54</f>
        <v>1</v>
      </c>
      <c r="O53" s="30" t="str">
        <f>O54</f>
        <v>-</v>
      </c>
      <c r="P53" s="29">
        <f>P54</f>
        <v>2</v>
      </c>
      <c r="Q53" s="29">
        <f t="shared" si="10"/>
        <v>0</v>
      </c>
      <c r="R53" s="30">
        <f>R54</f>
        <v>2</v>
      </c>
      <c r="S53" s="30" t="str">
        <f aca="true" t="shared" si="21" ref="S53:AK53">S54</f>
        <v>-</v>
      </c>
      <c r="T53" s="30">
        <f t="shared" si="21"/>
        <v>9</v>
      </c>
      <c r="U53" s="30">
        <f t="shared" si="21"/>
        <v>4</v>
      </c>
      <c r="V53" s="30">
        <f t="shared" si="21"/>
        <v>5</v>
      </c>
      <c r="W53" s="30">
        <f t="shared" si="21"/>
        <v>1</v>
      </c>
      <c r="X53" s="30">
        <f t="shared" si="21"/>
        <v>1</v>
      </c>
      <c r="Y53" s="30" t="str">
        <f t="shared" si="21"/>
        <v>-</v>
      </c>
      <c r="Z53" s="30">
        <f t="shared" si="21"/>
        <v>1</v>
      </c>
      <c r="AA53" s="30">
        <f t="shared" si="21"/>
        <v>1</v>
      </c>
      <c r="AB53" s="30" t="str">
        <f t="shared" si="21"/>
        <v>-</v>
      </c>
      <c r="AC53" s="30">
        <f t="shared" si="21"/>
        <v>9</v>
      </c>
      <c r="AD53" s="30">
        <f t="shared" si="21"/>
        <v>2</v>
      </c>
      <c r="AE53" s="30">
        <f t="shared" si="21"/>
        <v>7</v>
      </c>
      <c r="AF53" s="30" t="str">
        <f t="shared" si="21"/>
        <v>-</v>
      </c>
      <c r="AG53" s="30" t="str">
        <f t="shared" si="21"/>
        <v>-</v>
      </c>
      <c r="AH53" s="30" t="str">
        <f t="shared" si="21"/>
        <v>-</v>
      </c>
      <c r="AI53" s="30" t="str">
        <f t="shared" si="21"/>
        <v>-</v>
      </c>
      <c r="AJ53" s="30" t="str">
        <f t="shared" si="21"/>
        <v>-</v>
      </c>
      <c r="AK53" s="30" t="str">
        <f t="shared" si="21"/>
        <v>-</v>
      </c>
    </row>
    <row r="54" spans="2:37" s="37" customFormat="1" ht="13.5">
      <c r="B54" s="32"/>
      <c r="C54" s="32" t="s">
        <v>57</v>
      </c>
      <c r="E54" s="33">
        <f t="shared" si="2"/>
        <v>548</v>
      </c>
      <c r="F54" s="38">
        <f t="shared" si="3"/>
        <v>278</v>
      </c>
      <c r="G54" s="38">
        <f t="shared" si="4"/>
        <v>270</v>
      </c>
      <c r="H54" s="35">
        <f t="shared" si="5"/>
        <v>534</v>
      </c>
      <c r="I54" s="35">
        <f t="shared" si="6"/>
        <v>0</v>
      </c>
      <c r="J54" s="34">
        <v>269</v>
      </c>
      <c r="K54" s="34">
        <v>265</v>
      </c>
      <c r="L54" s="35">
        <f t="shared" si="7"/>
        <v>1</v>
      </c>
      <c r="M54" s="35">
        <f t="shared" si="8"/>
        <v>0</v>
      </c>
      <c r="N54" s="34">
        <v>1</v>
      </c>
      <c r="O54" s="34" t="s">
        <v>65</v>
      </c>
      <c r="P54" s="35">
        <f t="shared" si="9"/>
        <v>2</v>
      </c>
      <c r="Q54" s="35">
        <f t="shared" si="10"/>
        <v>0</v>
      </c>
      <c r="R54" s="34">
        <v>2</v>
      </c>
      <c r="S54" s="34" t="s">
        <v>65</v>
      </c>
      <c r="T54" s="34">
        <f t="shared" si="11"/>
        <v>9</v>
      </c>
      <c r="U54" s="34">
        <v>4</v>
      </c>
      <c r="V54" s="34">
        <v>5</v>
      </c>
      <c r="W54" s="34">
        <f t="shared" si="12"/>
        <v>1</v>
      </c>
      <c r="X54" s="34">
        <v>1</v>
      </c>
      <c r="Y54" s="34" t="s">
        <v>65</v>
      </c>
      <c r="Z54" s="34">
        <f>SUM(AA54:AB54)</f>
        <v>1</v>
      </c>
      <c r="AA54" s="34">
        <v>1</v>
      </c>
      <c r="AB54" s="34" t="s">
        <v>20</v>
      </c>
      <c r="AC54" s="34">
        <f t="shared" si="13"/>
        <v>9</v>
      </c>
      <c r="AD54" s="34">
        <v>2</v>
      </c>
      <c r="AE54" s="34">
        <v>7</v>
      </c>
      <c r="AF54" s="34" t="s">
        <v>65</v>
      </c>
      <c r="AG54" s="34" t="s">
        <v>20</v>
      </c>
      <c r="AH54" s="34" t="s">
        <v>20</v>
      </c>
      <c r="AI54" s="34" t="s">
        <v>20</v>
      </c>
      <c r="AJ54" s="34" t="s">
        <v>65</v>
      </c>
      <c r="AK54" s="34" t="s">
        <v>65</v>
      </c>
    </row>
    <row r="55" spans="2:37" ht="12.75" customHeight="1">
      <c r="B55" s="32"/>
      <c r="C55" s="32"/>
      <c r="E55" s="27">
        <f t="shared" si="2"/>
        <v>0</v>
      </c>
      <c r="F55" s="28">
        <f t="shared" si="3"/>
        <v>0</v>
      </c>
      <c r="G55" s="28">
        <f t="shared" si="4"/>
        <v>0</v>
      </c>
      <c r="H55" s="29">
        <f t="shared" si="5"/>
        <v>0</v>
      </c>
      <c r="I55" s="29">
        <f t="shared" si="6"/>
        <v>0</v>
      </c>
      <c r="J55" s="34"/>
      <c r="K55" s="34"/>
      <c r="L55" s="29">
        <f t="shared" si="7"/>
        <v>0</v>
      </c>
      <c r="M55" s="29">
        <f t="shared" si="8"/>
        <v>0</v>
      </c>
      <c r="N55" s="34"/>
      <c r="O55" s="34"/>
      <c r="P55" s="29">
        <f t="shared" si="9"/>
        <v>0</v>
      </c>
      <c r="Q55" s="29">
        <f t="shared" si="10"/>
        <v>0</v>
      </c>
      <c r="R55" s="34"/>
      <c r="S55" s="34"/>
      <c r="T55" s="30">
        <f t="shared" si="11"/>
        <v>0</v>
      </c>
      <c r="U55" s="34"/>
      <c r="V55" s="34"/>
      <c r="W55" s="30">
        <f t="shared" si="12"/>
        <v>0</v>
      </c>
      <c r="X55" s="34"/>
      <c r="Y55" s="34"/>
      <c r="Z55" s="30">
        <f>SUM(AA55:AB55)</f>
        <v>0</v>
      </c>
      <c r="AA55" s="34"/>
      <c r="AB55" s="34"/>
      <c r="AC55" s="30">
        <f t="shared" si="13"/>
        <v>0</v>
      </c>
      <c r="AD55" s="34"/>
      <c r="AE55" s="34"/>
      <c r="AF55" s="30"/>
      <c r="AG55" s="34"/>
      <c r="AH55" s="34"/>
      <c r="AI55" s="30">
        <f>SUM(AJ55:AK55)</f>
        <v>0</v>
      </c>
      <c r="AJ55" s="34"/>
      <c r="AK55" s="34"/>
    </row>
    <row r="56" spans="2:37" s="36" customFormat="1" ht="13.5">
      <c r="B56" s="26" t="s">
        <v>58</v>
      </c>
      <c r="C56" s="26"/>
      <c r="E56" s="27">
        <f>SUM(E57:E59)</f>
        <v>1800</v>
      </c>
      <c r="F56" s="28">
        <f>SUM(F57:F59)</f>
        <v>940</v>
      </c>
      <c r="G56" s="28">
        <f>SUM(G57:G59)</f>
        <v>860</v>
      </c>
      <c r="H56" s="29">
        <f>SUM(H57:I59)</f>
        <v>1729</v>
      </c>
      <c r="I56" s="29">
        <f t="shared" si="6"/>
        <v>0</v>
      </c>
      <c r="J56" s="30">
        <f>SUM(J57:J59)</f>
        <v>897</v>
      </c>
      <c r="K56" s="30">
        <f>SUM(K57:K59)</f>
        <v>832</v>
      </c>
      <c r="L56" s="29" t="s">
        <v>70</v>
      </c>
      <c r="M56" s="29">
        <f t="shared" si="8"/>
        <v>0</v>
      </c>
      <c r="N56" s="30" t="s">
        <v>70</v>
      </c>
      <c r="O56" s="30" t="s">
        <v>70</v>
      </c>
      <c r="P56" s="29">
        <f>SUM(P57:Q59)</f>
        <v>25</v>
      </c>
      <c r="Q56" s="29">
        <f t="shared" si="10"/>
        <v>0</v>
      </c>
      <c r="R56" s="30">
        <f>SUM(R57:R59)</f>
        <v>12</v>
      </c>
      <c r="S56" s="30">
        <f aca="true" t="shared" si="22" ref="S56:AK56">SUM(S57:S59)</f>
        <v>13</v>
      </c>
      <c r="T56" s="30">
        <f t="shared" si="22"/>
        <v>43</v>
      </c>
      <c r="U56" s="30">
        <f t="shared" si="22"/>
        <v>28</v>
      </c>
      <c r="V56" s="30">
        <f t="shared" si="22"/>
        <v>15</v>
      </c>
      <c r="W56" s="30">
        <f t="shared" si="22"/>
        <v>3</v>
      </c>
      <c r="X56" s="30">
        <f t="shared" si="22"/>
        <v>3</v>
      </c>
      <c r="Y56" s="30" t="s">
        <v>70</v>
      </c>
      <c r="Z56" s="30" t="s">
        <v>70</v>
      </c>
      <c r="AA56" s="30" t="s">
        <v>70</v>
      </c>
      <c r="AB56" s="30" t="s">
        <v>70</v>
      </c>
      <c r="AC56" s="30">
        <f t="shared" si="22"/>
        <v>14</v>
      </c>
      <c r="AD56" s="30">
        <f>SUM(AD57:AD59)</f>
        <v>7</v>
      </c>
      <c r="AE56" s="30">
        <f>SUM(AE57:AE59)</f>
        <v>7</v>
      </c>
      <c r="AF56" s="30" t="s">
        <v>70</v>
      </c>
      <c r="AG56" s="30" t="s">
        <v>70</v>
      </c>
      <c r="AH56" s="30" t="s">
        <v>70</v>
      </c>
      <c r="AI56" s="30">
        <f t="shared" si="22"/>
        <v>6</v>
      </c>
      <c r="AJ56" s="30" t="s">
        <v>70</v>
      </c>
      <c r="AK56" s="30">
        <f t="shared" si="22"/>
        <v>6</v>
      </c>
    </row>
    <row r="57" spans="2:37" s="37" customFormat="1" ht="13.5">
      <c r="B57" s="32"/>
      <c r="C57" s="32" t="s">
        <v>59</v>
      </c>
      <c r="E57" s="33">
        <f t="shared" si="2"/>
        <v>919</v>
      </c>
      <c r="F57" s="34">
        <f t="shared" si="3"/>
        <v>486</v>
      </c>
      <c r="G57" s="34">
        <f t="shared" si="4"/>
        <v>433</v>
      </c>
      <c r="H57" s="35">
        <f t="shared" si="5"/>
        <v>870</v>
      </c>
      <c r="I57" s="35">
        <f t="shared" si="6"/>
        <v>0</v>
      </c>
      <c r="J57" s="34">
        <v>459</v>
      </c>
      <c r="K57" s="34">
        <v>411</v>
      </c>
      <c r="L57" s="35" t="s">
        <v>65</v>
      </c>
      <c r="M57" s="35">
        <f t="shared" si="8"/>
        <v>0</v>
      </c>
      <c r="N57" s="34" t="s">
        <v>65</v>
      </c>
      <c r="O57" s="34" t="s">
        <v>65</v>
      </c>
      <c r="P57" s="35">
        <f t="shared" si="9"/>
        <v>15</v>
      </c>
      <c r="Q57" s="35">
        <f t="shared" si="10"/>
        <v>0</v>
      </c>
      <c r="R57" s="34">
        <v>5</v>
      </c>
      <c r="S57" s="34">
        <v>10</v>
      </c>
      <c r="T57" s="34">
        <f t="shared" si="11"/>
        <v>31</v>
      </c>
      <c r="U57" s="34">
        <v>19</v>
      </c>
      <c r="V57" s="34">
        <v>12</v>
      </c>
      <c r="W57" s="34">
        <f t="shared" si="12"/>
        <v>3</v>
      </c>
      <c r="X57" s="34">
        <v>3</v>
      </c>
      <c r="Y57" s="34" t="s">
        <v>65</v>
      </c>
      <c r="Z57" s="34" t="s">
        <v>65</v>
      </c>
      <c r="AA57" s="34" t="s">
        <v>65</v>
      </c>
      <c r="AB57" s="34" t="s">
        <v>65</v>
      </c>
      <c r="AC57" s="34">
        <f>SUM(AD57:AE57)</f>
        <v>5</v>
      </c>
      <c r="AD57" s="34">
        <v>1</v>
      </c>
      <c r="AE57" s="34">
        <v>4</v>
      </c>
      <c r="AF57" s="34" t="s">
        <v>65</v>
      </c>
      <c r="AG57" s="34" t="s">
        <v>65</v>
      </c>
      <c r="AH57" s="34" t="s">
        <v>65</v>
      </c>
      <c r="AI57" s="34">
        <f>SUM(AJ57:AK57)</f>
        <v>6</v>
      </c>
      <c r="AJ57" s="34" t="s">
        <v>65</v>
      </c>
      <c r="AK57" s="34">
        <v>6</v>
      </c>
    </row>
    <row r="58" spans="2:37" s="37" customFormat="1" ht="13.5">
      <c r="B58" s="32"/>
      <c r="C58" s="32" t="s">
        <v>60</v>
      </c>
      <c r="E58" s="33">
        <f t="shared" si="2"/>
        <v>276</v>
      </c>
      <c r="F58" s="34">
        <f t="shared" si="3"/>
        <v>149</v>
      </c>
      <c r="G58" s="34">
        <f t="shared" si="4"/>
        <v>127</v>
      </c>
      <c r="H58" s="35">
        <f t="shared" si="5"/>
        <v>271</v>
      </c>
      <c r="I58" s="35">
        <f t="shared" si="6"/>
        <v>0</v>
      </c>
      <c r="J58" s="34">
        <v>146</v>
      </c>
      <c r="K58" s="34">
        <v>125</v>
      </c>
      <c r="L58" s="35" t="s">
        <v>65</v>
      </c>
      <c r="M58" s="35">
        <f>SUM(M59:M64)</f>
        <v>0</v>
      </c>
      <c r="N58" s="34" t="s">
        <v>65</v>
      </c>
      <c r="O58" s="34" t="s">
        <v>65</v>
      </c>
      <c r="P58" s="35">
        <f t="shared" si="9"/>
        <v>1</v>
      </c>
      <c r="Q58" s="35">
        <f t="shared" si="10"/>
        <v>0</v>
      </c>
      <c r="R58" s="34" t="s">
        <v>65</v>
      </c>
      <c r="S58" s="34">
        <v>1</v>
      </c>
      <c r="T58" s="34">
        <f t="shared" si="11"/>
        <v>4</v>
      </c>
      <c r="U58" s="34">
        <v>3</v>
      </c>
      <c r="V58" s="34">
        <v>1</v>
      </c>
      <c r="W58" s="34" t="s">
        <v>65</v>
      </c>
      <c r="X58" s="34" t="s">
        <v>65</v>
      </c>
      <c r="Y58" s="34" t="s">
        <v>65</v>
      </c>
      <c r="Z58" s="34" t="s">
        <v>65</v>
      </c>
      <c r="AA58" s="34" t="s">
        <v>65</v>
      </c>
      <c r="AB58" s="34" t="s">
        <v>65</v>
      </c>
      <c r="AC58" s="34">
        <f>SUM(AD58:AE58)</f>
        <v>4</v>
      </c>
      <c r="AD58" s="34">
        <v>4</v>
      </c>
      <c r="AE58" s="34" t="s">
        <v>65</v>
      </c>
      <c r="AF58" s="34" t="s">
        <v>20</v>
      </c>
      <c r="AG58" s="34" t="s">
        <v>20</v>
      </c>
      <c r="AH58" s="34" t="s">
        <v>20</v>
      </c>
      <c r="AI58" s="34" t="s">
        <v>20</v>
      </c>
      <c r="AJ58" s="34" t="s">
        <v>20</v>
      </c>
      <c r="AK58" s="34" t="s">
        <v>65</v>
      </c>
    </row>
    <row r="59" spans="2:37" s="37" customFormat="1" ht="13.5">
      <c r="B59" s="32"/>
      <c r="C59" s="32" t="s">
        <v>61</v>
      </c>
      <c r="E59" s="33">
        <f t="shared" si="2"/>
        <v>605</v>
      </c>
      <c r="F59" s="34">
        <f t="shared" si="3"/>
        <v>305</v>
      </c>
      <c r="G59" s="34">
        <f t="shared" si="4"/>
        <v>300</v>
      </c>
      <c r="H59" s="35">
        <f t="shared" si="5"/>
        <v>588</v>
      </c>
      <c r="I59" s="35">
        <f t="shared" si="6"/>
        <v>0</v>
      </c>
      <c r="J59" s="34">
        <v>292</v>
      </c>
      <c r="K59" s="34">
        <v>296</v>
      </c>
      <c r="L59" s="35" t="s">
        <v>65</v>
      </c>
      <c r="M59" s="35">
        <f>SUM(M60:M65)</f>
        <v>0</v>
      </c>
      <c r="N59" s="34" t="s">
        <v>65</v>
      </c>
      <c r="O59" s="34" t="s">
        <v>65</v>
      </c>
      <c r="P59" s="35">
        <f t="shared" si="9"/>
        <v>9</v>
      </c>
      <c r="Q59" s="35">
        <f t="shared" si="10"/>
        <v>0</v>
      </c>
      <c r="R59" s="34">
        <v>7</v>
      </c>
      <c r="S59" s="34">
        <v>2</v>
      </c>
      <c r="T59" s="34">
        <f t="shared" si="11"/>
        <v>8</v>
      </c>
      <c r="U59" s="34">
        <v>6</v>
      </c>
      <c r="V59" s="34">
        <v>2</v>
      </c>
      <c r="W59" s="34" t="s">
        <v>65</v>
      </c>
      <c r="X59" s="34" t="s">
        <v>65</v>
      </c>
      <c r="Y59" s="34" t="s">
        <v>65</v>
      </c>
      <c r="Z59" s="34" t="s">
        <v>65</v>
      </c>
      <c r="AA59" s="34" t="s">
        <v>65</v>
      </c>
      <c r="AB59" s="34" t="s">
        <v>65</v>
      </c>
      <c r="AC59" s="34">
        <f>SUM(AD59:AE59)</f>
        <v>5</v>
      </c>
      <c r="AD59" s="34">
        <v>2</v>
      </c>
      <c r="AE59" s="34">
        <v>3</v>
      </c>
      <c r="AF59" s="34" t="s">
        <v>20</v>
      </c>
      <c r="AG59" s="34" t="s">
        <v>20</v>
      </c>
      <c r="AH59" s="34" t="s">
        <v>20</v>
      </c>
      <c r="AI59" s="34" t="s">
        <v>20</v>
      </c>
      <c r="AJ59" s="34" t="s">
        <v>20</v>
      </c>
      <c r="AK59" s="34" t="s">
        <v>20</v>
      </c>
    </row>
    <row r="60" ht="5.25" customHeight="1" thickBot="1">
      <c r="E60" s="40"/>
    </row>
    <row r="61" spans="1:37" ht="13.5">
      <c r="A61" s="41" t="s">
        <v>62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</sheetData>
  <mergeCells count="188">
    <mergeCell ref="P52:Q52"/>
    <mergeCell ref="P53:Q53"/>
    <mergeCell ref="P54:Q54"/>
    <mergeCell ref="P59:Q59"/>
    <mergeCell ref="P55:Q55"/>
    <mergeCell ref="P56:Q56"/>
    <mergeCell ref="P57:Q57"/>
    <mergeCell ref="P58:Q58"/>
    <mergeCell ref="P48:Q48"/>
    <mergeCell ref="P49:Q49"/>
    <mergeCell ref="P50:Q50"/>
    <mergeCell ref="P51:Q51"/>
    <mergeCell ref="P44:Q44"/>
    <mergeCell ref="P45:Q45"/>
    <mergeCell ref="P46:Q46"/>
    <mergeCell ref="P47:Q47"/>
    <mergeCell ref="P40:Q40"/>
    <mergeCell ref="P41:Q41"/>
    <mergeCell ref="P42:Q42"/>
    <mergeCell ref="P43:Q43"/>
    <mergeCell ref="P36:Q36"/>
    <mergeCell ref="P37:Q37"/>
    <mergeCell ref="P38:Q38"/>
    <mergeCell ref="P39:Q39"/>
    <mergeCell ref="P32:Q32"/>
    <mergeCell ref="P33:Q33"/>
    <mergeCell ref="P34:Q34"/>
    <mergeCell ref="P35:Q35"/>
    <mergeCell ref="P28:Q28"/>
    <mergeCell ref="P29:Q29"/>
    <mergeCell ref="P30:Q30"/>
    <mergeCell ref="P31:Q31"/>
    <mergeCell ref="P24:Q24"/>
    <mergeCell ref="P25:Q25"/>
    <mergeCell ref="P26:Q26"/>
    <mergeCell ref="P27:Q27"/>
    <mergeCell ref="P20:Q20"/>
    <mergeCell ref="P21:Q21"/>
    <mergeCell ref="P22:Q22"/>
    <mergeCell ref="P23:Q23"/>
    <mergeCell ref="P16:Q16"/>
    <mergeCell ref="P17:Q17"/>
    <mergeCell ref="P18:Q18"/>
    <mergeCell ref="P19:Q19"/>
    <mergeCell ref="P12:Q12"/>
    <mergeCell ref="P13:Q13"/>
    <mergeCell ref="P14:Q14"/>
    <mergeCell ref="P15:Q15"/>
    <mergeCell ref="P8:Q8"/>
    <mergeCell ref="P9:Q9"/>
    <mergeCell ref="P10:Q10"/>
    <mergeCell ref="P11:Q11"/>
    <mergeCell ref="L56:M56"/>
    <mergeCell ref="L57:M57"/>
    <mergeCell ref="L58:M58"/>
    <mergeCell ref="L59:M59"/>
    <mergeCell ref="L52:M52"/>
    <mergeCell ref="L53:M53"/>
    <mergeCell ref="L54:M54"/>
    <mergeCell ref="L55:M55"/>
    <mergeCell ref="L48:M48"/>
    <mergeCell ref="L49:M49"/>
    <mergeCell ref="L50:M50"/>
    <mergeCell ref="L51:M51"/>
    <mergeCell ref="L44:M44"/>
    <mergeCell ref="L45:M45"/>
    <mergeCell ref="L46:M46"/>
    <mergeCell ref="L47:M47"/>
    <mergeCell ref="L40:M40"/>
    <mergeCell ref="L41:M41"/>
    <mergeCell ref="L42:M42"/>
    <mergeCell ref="L43:M43"/>
    <mergeCell ref="L36:M36"/>
    <mergeCell ref="L37:M37"/>
    <mergeCell ref="L38:M38"/>
    <mergeCell ref="L39:M39"/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6:M16"/>
    <mergeCell ref="L17:M17"/>
    <mergeCell ref="L18:M18"/>
    <mergeCell ref="L19:M19"/>
    <mergeCell ref="L12:M12"/>
    <mergeCell ref="L13:M13"/>
    <mergeCell ref="L14:M14"/>
    <mergeCell ref="L15:M15"/>
    <mergeCell ref="L8:M8"/>
    <mergeCell ref="L9:M9"/>
    <mergeCell ref="L10:M10"/>
    <mergeCell ref="L11:M11"/>
    <mergeCell ref="H46:I46"/>
    <mergeCell ref="H47:I47"/>
    <mergeCell ref="H54:I54"/>
    <mergeCell ref="H55:I55"/>
    <mergeCell ref="H42:I42"/>
    <mergeCell ref="H43:I43"/>
    <mergeCell ref="H44:I44"/>
    <mergeCell ref="H45:I45"/>
    <mergeCell ref="H38:I38"/>
    <mergeCell ref="H39:I39"/>
    <mergeCell ref="H40:I40"/>
    <mergeCell ref="H41:I41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H59:I59"/>
    <mergeCell ref="H48:I48"/>
    <mergeCell ref="H49:I49"/>
    <mergeCell ref="H50:I50"/>
    <mergeCell ref="H51:I51"/>
    <mergeCell ref="H52:I52"/>
    <mergeCell ref="H53:I53"/>
    <mergeCell ref="H56:I56"/>
    <mergeCell ref="H57:I57"/>
    <mergeCell ref="H58:I58"/>
    <mergeCell ref="B42:C42"/>
    <mergeCell ref="B48:C48"/>
    <mergeCell ref="B53:C53"/>
    <mergeCell ref="B56:C56"/>
    <mergeCell ref="B25:C25"/>
    <mergeCell ref="B28:C28"/>
    <mergeCell ref="B33:C33"/>
    <mergeCell ref="B36:C36"/>
    <mergeCell ref="P6:Q6"/>
    <mergeCell ref="B8:C8"/>
    <mergeCell ref="B10:C10"/>
    <mergeCell ref="B18:C18"/>
    <mergeCell ref="H8:I8"/>
    <mergeCell ref="H9:I9"/>
    <mergeCell ref="H10:I10"/>
    <mergeCell ref="H11:I11"/>
    <mergeCell ref="H12:I12"/>
    <mergeCell ref="H13:I13"/>
    <mergeCell ref="Z4:AB5"/>
    <mergeCell ref="AC4:AE5"/>
    <mergeCell ref="AF4:AH5"/>
    <mergeCell ref="AI4:AK5"/>
    <mergeCell ref="T4:V5"/>
    <mergeCell ref="W4:Y5"/>
    <mergeCell ref="Q4:S4"/>
    <mergeCell ref="M4:O4"/>
    <mergeCell ref="P4:P5"/>
    <mergeCell ref="Q5:S5"/>
    <mergeCell ref="AI3:AK3"/>
    <mergeCell ref="A4:D6"/>
    <mergeCell ref="I4:K4"/>
    <mergeCell ref="I5:K5"/>
    <mergeCell ref="M5:O5"/>
    <mergeCell ref="E4:G5"/>
    <mergeCell ref="H4:H5"/>
    <mergeCell ref="L4:L5"/>
    <mergeCell ref="H6:I6"/>
    <mergeCell ref="L6:M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2009-11-02T05:36:22Z</cp:lastPrinted>
  <dcterms:created xsi:type="dcterms:W3CDTF">2001-04-23T05:09:03Z</dcterms:created>
  <dcterms:modified xsi:type="dcterms:W3CDTF">2009-11-26T02:58:47Z</dcterms:modified>
  <cp:category/>
  <cp:version/>
  <cp:contentType/>
  <cp:contentStatus/>
</cp:coreProperties>
</file>