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8" sheetId="1" r:id="rId1"/>
  </sheets>
  <definedNames/>
  <calcPr fullCalcOnLoad="1"/>
</workbook>
</file>

<file path=xl/sharedStrings.xml><?xml version="1.0" encoding="utf-8"?>
<sst xmlns="http://schemas.openxmlformats.org/spreadsheetml/2006/main" count="343" uniqueCount="150">
  <si>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</si>
  <si>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</si>
  <si>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</si>
  <si>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</si>
  <si>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</si>
  <si>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</si>
  <si>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</si>
  <si>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</si>
  <si>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</si>
  <si>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</si>
  <si>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</si>
  <si>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</si>
  <si>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</si>
  <si>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</si>
  <si>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</si>
  <si>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</si>
  <si>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</si>
  <si>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</si>
  <si>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</si>
  <si>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</si>
  <si>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</si>
  <si>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</si>
  <si>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</si>
  <si>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</si>
  <si>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</si>
  <si>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</si>
  <si>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</si>
  <si>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</si>
  <si>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</si>
  <si>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</si>
  <si>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</si>
  <si>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</si>
  <si>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</si>
  <si>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</si>
  <si>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</si>
  <si>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</si>
  <si>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</si>
  <si>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</si>
  <si>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</si>
  <si>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</si>
  <si>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</si>
  <si>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</si>
  <si>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</si>
  <si>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</si>
  <si>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</si>
  <si>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</si>
  <si>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</si>
  <si>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</si>
  <si>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</si>
  <si>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</si>
  <si>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</si>
  <si>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</si>
  <si>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</si>
  <si>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</si>
  <si>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</si>
  <si>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</si>
  <si>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</si>
  <si>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</si>
  <si>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</si>
  <si>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</si>
  <si>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</si>
  <si>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</si>
  <si>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</si>
  <si>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</si>
  <si>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</si>
  <si>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</si>
  <si>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</si>
  <si>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</si>
  <si>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 xml:space="preserve"> </t>
  </si>
  <si>
    <t>山県郡</t>
  </si>
  <si>
    <t>高富町</t>
  </si>
  <si>
    <t>伊自良村</t>
  </si>
  <si>
    <t>美山町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</si>
  <si>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</si>
  <si>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</si>
  <si>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</si>
  <si>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</si>
  <si>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</si>
  <si>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</si>
  <si>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</si>
  <si>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</si>
  <si>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</si>
  <si>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</si>
  <si>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</si>
  <si>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</si>
  <si>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</si>
  <si>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</si>
  <si>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</si>
  <si>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</si>
  <si>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</si>
  <si>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</si>
  <si>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</si>
  <si>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</si>
  <si>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</si>
  <si>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</si>
  <si>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</si>
  <si>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</si>
  <si>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</si>
  <si>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</si>
  <si>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</si>
  <si>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</si>
  <si>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</si>
  <si>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</si>
  <si>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</si>
  <si>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</si>
  <si>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</si>
  <si>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</si>
  <si>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</si>
  <si>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</si>
  <si>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</si>
  <si>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</si>
  <si>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</si>
  <si>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</si>
  <si>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</si>
  <si>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</si>
  <si>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</si>
  <si>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</si>
  <si>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</si>
  <si>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</si>
  <si>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</si>
  <si>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</si>
  <si>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</si>
  <si>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</si>
  <si>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</si>
  <si>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</si>
  <si>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</si>
  <si>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</si>
  <si>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</si>
  <si>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</si>
  <si>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</si>
  <si>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</si>
  <si>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</si>
  <si>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</si>
  <si>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</si>
  <si>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</si>
  <si>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</si>
  <si>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</si>
  <si>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</si>
  <si>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182．市　町　村　会　計　　　歳　入　歳　出　決　算　額（続き）</t>
  </si>
  <si>
    <t>　182．市　町　村　会　計　　　歳　入　歳　出　決　算　額（続き）</t>
  </si>
  <si>
    <t>　資料：県地方課</t>
  </si>
  <si>
    <t>　単位：千円</t>
  </si>
  <si>
    <t>３</t>
  </si>
  <si>
    <t>４</t>
  </si>
  <si>
    <t>昭和63年度</t>
  </si>
  <si>
    <t>平  成   元</t>
  </si>
  <si>
    <t>-</t>
  </si>
  <si>
    <t>-</t>
  </si>
  <si>
    <t>-</t>
  </si>
  <si>
    <t>２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</si>
</sst>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78" fontId="5" fillId="0" borderId="5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78" fontId="7" fillId="0" borderId="5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49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130" zoomScaleNormal="130" workbookViewId="0" topLeftCell="J1">
      <selection activeCell="N21" sqref="N2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138</v>
      </c>
    </row>
    <row r="2" ht="14.25">
      <c r="J2" s="3" t="s">
        <v>0</v>
      </c>
    </row>
    <row r="3" ht="13.5">
      <c r="A3" s="4"/>
    </row>
    <row r="4" ht="14.25" thickBot="1">
      <c r="A4" s="5" t="s">
        <v>141</v>
      </c>
    </row>
    <row r="5" spans="1:19" ht="15" customHeight="1" thickTop="1">
      <c r="A5" s="29" t="s">
        <v>1</v>
      </c>
      <c r="B5" s="29"/>
      <c r="C5" s="29"/>
      <c r="D5" s="29"/>
      <c r="E5" s="29"/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7" t="s">
        <v>7</v>
      </c>
      <c r="L5" s="8" t="s">
        <v>8</v>
      </c>
      <c r="M5" s="6" t="s">
        <v>9</v>
      </c>
      <c r="N5" s="6" t="s">
        <v>10</v>
      </c>
      <c r="O5" s="6" t="s">
        <v>11</v>
      </c>
      <c r="P5" s="6" t="s">
        <v>12</v>
      </c>
      <c r="Q5" s="6" t="s">
        <v>13</v>
      </c>
      <c r="R5" s="6" t="s">
        <v>14</v>
      </c>
      <c r="S5" s="6" t="s">
        <v>15</v>
      </c>
    </row>
    <row r="6" spans="6:12" ht="3" customHeight="1">
      <c r="F6" s="9"/>
      <c r="L6" s="10"/>
    </row>
    <row r="7" spans="2:19" s="25" customFormat="1" ht="9.75" customHeight="1">
      <c r="B7" s="31" t="s">
        <v>144</v>
      </c>
      <c r="C7" s="31"/>
      <c r="D7" s="32"/>
      <c r="F7" s="12">
        <v>517011817</v>
      </c>
      <c r="G7" s="13">
        <v>7110583</v>
      </c>
      <c r="H7" s="13">
        <v>76011489</v>
      </c>
      <c r="I7" s="13">
        <v>59878258</v>
      </c>
      <c r="J7" s="13">
        <v>38830908</v>
      </c>
      <c r="K7" s="13">
        <v>2117710</v>
      </c>
      <c r="L7" s="13">
        <v>45407065</v>
      </c>
      <c r="M7" s="13">
        <v>19313069</v>
      </c>
      <c r="N7" s="13">
        <v>105521432</v>
      </c>
      <c r="O7" s="13">
        <v>18538266</v>
      </c>
      <c r="P7" s="13">
        <v>92288923</v>
      </c>
      <c r="Q7" s="13">
        <v>2776005</v>
      </c>
      <c r="R7" s="13">
        <v>47147762</v>
      </c>
      <c r="S7" s="13">
        <v>2070347</v>
      </c>
    </row>
    <row r="8" spans="2:19" s="25" customFormat="1" ht="9.75" customHeight="1">
      <c r="B8" s="39" t="s">
        <v>145</v>
      </c>
      <c r="C8" s="39"/>
      <c r="D8" s="35"/>
      <c r="F8" s="12">
        <v>556925064</v>
      </c>
      <c r="G8" s="13">
        <v>7624114</v>
      </c>
      <c r="H8" s="13">
        <v>94813976</v>
      </c>
      <c r="I8" s="13">
        <v>65222906</v>
      </c>
      <c r="J8" s="13">
        <v>39174707</v>
      </c>
      <c r="K8" s="13">
        <v>1972231</v>
      </c>
      <c r="L8" s="13">
        <v>45646236</v>
      </c>
      <c r="M8" s="13">
        <v>20555728</v>
      </c>
      <c r="N8" s="13">
        <v>110773203</v>
      </c>
      <c r="O8" s="13">
        <v>20216837</v>
      </c>
      <c r="P8" s="13">
        <v>91367120</v>
      </c>
      <c r="Q8" s="13">
        <v>7246938</v>
      </c>
      <c r="R8" s="13">
        <v>48456869</v>
      </c>
      <c r="S8" s="13">
        <v>3854199</v>
      </c>
    </row>
    <row r="9" spans="2:19" s="25" customFormat="1" ht="9.75" customHeight="1">
      <c r="B9" s="33" t="s">
        <v>149</v>
      </c>
      <c r="C9" s="34"/>
      <c r="D9" s="35"/>
      <c r="F9" s="12">
        <v>620181699</v>
      </c>
      <c r="G9" s="13">
        <v>8431679</v>
      </c>
      <c r="H9" s="13">
        <v>103309895</v>
      </c>
      <c r="I9" s="13">
        <v>76794268</v>
      </c>
      <c r="J9" s="13">
        <v>40486117</v>
      </c>
      <c r="K9" s="13">
        <v>2334901</v>
      </c>
      <c r="L9" s="13">
        <v>47655967</v>
      </c>
      <c r="M9" s="13">
        <v>26999959</v>
      </c>
      <c r="N9" s="13">
        <v>124952231</v>
      </c>
      <c r="O9" s="13">
        <v>22223447</v>
      </c>
      <c r="P9" s="13">
        <v>106749197</v>
      </c>
      <c r="Q9" s="13">
        <v>7828399</v>
      </c>
      <c r="R9" s="13">
        <v>49807277</v>
      </c>
      <c r="S9" s="13">
        <v>2608362</v>
      </c>
    </row>
    <row r="10" spans="2:19" s="25" customFormat="1" ht="9.75" customHeight="1">
      <c r="B10" s="33" t="s">
        <v>142</v>
      </c>
      <c r="C10" s="34"/>
      <c r="D10" s="35"/>
      <c r="F10" s="12">
        <v>664502282</v>
      </c>
      <c r="G10" s="13">
        <v>8903748</v>
      </c>
      <c r="H10" s="13">
        <v>108094455</v>
      </c>
      <c r="I10" s="13">
        <v>87769524</v>
      </c>
      <c r="J10" s="13">
        <v>47851635</v>
      </c>
      <c r="K10" s="13">
        <v>2481739</v>
      </c>
      <c r="L10" s="13">
        <v>49195388</v>
      </c>
      <c r="M10" s="13">
        <v>24661530</v>
      </c>
      <c r="N10" s="13">
        <v>139453193</v>
      </c>
      <c r="O10" s="13">
        <v>25152245</v>
      </c>
      <c r="P10" s="13">
        <v>110763355</v>
      </c>
      <c r="Q10" s="13">
        <v>4779708</v>
      </c>
      <c r="R10" s="13">
        <v>53325160</v>
      </c>
      <c r="S10" s="13">
        <v>2070602</v>
      </c>
    </row>
    <row r="11" spans="2:19" s="14" customFormat="1" ht="9.75" customHeight="1">
      <c r="B11" s="36" t="s">
        <v>143</v>
      </c>
      <c r="C11" s="37"/>
      <c r="D11" s="38"/>
      <c r="F11" s="18">
        <v>729559690</v>
      </c>
      <c r="G11" s="27">
        <v>9453563</v>
      </c>
      <c r="H11" s="27">
        <v>107776836</v>
      </c>
      <c r="I11" s="27">
        <v>102010633</v>
      </c>
      <c r="J11" s="27">
        <v>57852176</v>
      </c>
      <c r="K11" s="27">
        <v>2745797</v>
      </c>
      <c r="L11" s="27">
        <v>54960443</v>
      </c>
      <c r="M11" s="27">
        <v>31720294</v>
      </c>
      <c r="N11" s="27">
        <v>160039397</v>
      </c>
      <c r="O11" s="27">
        <v>24825189</v>
      </c>
      <c r="P11" s="27">
        <v>113394410</v>
      </c>
      <c r="Q11" s="27">
        <v>2479281</v>
      </c>
      <c r="R11" s="27">
        <v>60298956</v>
      </c>
      <c r="S11" s="27">
        <v>2002715</v>
      </c>
    </row>
    <row r="12" spans="2:19" ht="6.75" customHeight="1">
      <c r="B12" s="15"/>
      <c r="C12" s="15"/>
      <c r="F12" s="1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s="14" customFormat="1" ht="10.5" customHeight="1">
      <c r="B13" s="30" t="s">
        <v>136</v>
      </c>
      <c r="C13" s="30"/>
      <c r="D13" s="30"/>
      <c r="F13" s="18">
        <f>SUM(F17:F30)</f>
        <v>417196759</v>
      </c>
      <c r="G13" s="19">
        <f aca="true" t="shared" si="0" ref="G13:S13">SUM(G17:G30)</f>
        <v>4441948</v>
      </c>
      <c r="H13" s="19">
        <f t="shared" si="0"/>
        <v>57194362</v>
      </c>
      <c r="I13" s="19">
        <f t="shared" si="0"/>
        <v>62614308</v>
      </c>
      <c r="J13" s="19">
        <f t="shared" si="0"/>
        <v>37897376</v>
      </c>
      <c r="K13" s="19">
        <f t="shared" si="0"/>
        <v>2276555</v>
      </c>
      <c r="L13" s="19">
        <f t="shared" si="0"/>
        <v>13973482</v>
      </c>
      <c r="M13" s="19">
        <f t="shared" si="0"/>
        <v>21791146</v>
      </c>
      <c r="N13" s="19">
        <f t="shared" si="0"/>
        <v>103189922</v>
      </c>
      <c r="O13" s="19">
        <f t="shared" si="0"/>
        <v>13458771</v>
      </c>
      <c r="P13" s="19">
        <f t="shared" si="0"/>
        <v>64521422</v>
      </c>
      <c r="Q13" s="19">
        <f t="shared" si="0"/>
        <v>688836</v>
      </c>
      <c r="R13" s="19">
        <f t="shared" si="0"/>
        <v>33516738</v>
      </c>
      <c r="S13" s="19">
        <f t="shared" si="0"/>
        <v>1631893</v>
      </c>
    </row>
    <row r="14" spans="2:19" s="14" customFormat="1" ht="6.75" customHeight="1">
      <c r="B14" s="17"/>
      <c r="C14" s="17"/>
      <c r="D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19" s="14" customFormat="1" ht="10.5" customHeight="1">
      <c r="B15" s="30" t="s">
        <v>137</v>
      </c>
      <c r="C15" s="30"/>
      <c r="D15" s="30"/>
      <c r="F15" s="18">
        <f>SUM(F32,F38,F43,F47,F51,F57,F67,F76,F88,F95,F104,F113,F117,F120,F133,F140,F150)</f>
        <v>312362931</v>
      </c>
      <c r="G15" s="19">
        <f aca="true" t="shared" si="1" ref="G15:S15">SUM(G32,G38,G43,G47,G51,G57,G67,G76,G88,G95,G104,G113,G117,G120,G133,G140,G150)</f>
        <v>5011615</v>
      </c>
      <c r="H15" s="19">
        <f t="shared" si="1"/>
        <v>50582474</v>
      </c>
      <c r="I15" s="19">
        <f t="shared" si="1"/>
        <v>39396325</v>
      </c>
      <c r="J15" s="19">
        <f t="shared" si="1"/>
        <v>19954800</v>
      </c>
      <c r="K15" s="19">
        <f t="shared" si="1"/>
        <v>469242</v>
      </c>
      <c r="L15" s="19">
        <f t="shared" si="1"/>
        <v>40986961</v>
      </c>
      <c r="M15" s="19">
        <f t="shared" si="1"/>
        <v>9929148</v>
      </c>
      <c r="N15" s="19">
        <f t="shared" si="1"/>
        <v>56849475</v>
      </c>
      <c r="O15" s="19">
        <f t="shared" si="1"/>
        <v>11366418</v>
      </c>
      <c r="P15" s="19">
        <f t="shared" si="1"/>
        <v>48872988</v>
      </c>
      <c r="Q15" s="19">
        <f t="shared" si="1"/>
        <v>1790445</v>
      </c>
      <c r="R15" s="19">
        <f t="shared" si="1"/>
        <v>26782218</v>
      </c>
      <c r="S15" s="19">
        <f t="shared" si="1"/>
        <v>370822</v>
      </c>
    </row>
    <row r="16" spans="2:19" ht="6.75" customHeight="1">
      <c r="B16" s="11"/>
      <c r="C16" s="11"/>
      <c r="D16" s="11"/>
      <c r="F16" s="1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19" s="25" customFormat="1" ht="10.5" customHeight="1">
      <c r="B17" s="11"/>
      <c r="C17" s="31" t="s">
        <v>16</v>
      </c>
      <c r="D17" s="31"/>
      <c r="F17" s="12">
        <v>123629658</v>
      </c>
      <c r="G17" s="16">
        <v>887342</v>
      </c>
      <c r="H17" s="16">
        <v>10430157</v>
      </c>
      <c r="I17" s="16">
        <v>19897546</v>
      </c>
      <c r="J17" s="16">
        <v>15524543</v>
      </c>
      <c r="K17" s="16">
        <v>310801</v>
      </c>
      <c r="L17" s="16">
        <v>2741114</v>
      </c>
      <c r="M17" s="16">
        <v>7289459</v>
      </c>
      <c r="N17" s="16">
        <v>34735788</v>
      </c>
      <c r="O17" s="16">
        <v>4536248</v>
      </c>
      <c r="P17" s="16">
        <v>17111704</v>
      </c>
      <c r="Q17" s="16">
        <v>14700</v>
      </c>
      <c r="R17" s="16">
        <v>9787349</v>
      </c>
      <c r="S17" s="16">
        <v>362907</v>
      </c>
    </row>
    <row r="18" spans="2:19" s="25" customFormat="1" ht="10.5" customHeight="1">
      <c r="B18" s="11"/>
      <c r="C18" s="31" t="s">
        <v>17</v>
      </c>
      <c r="D18" s="31"/>
      <c r="F18" s="12">
        <v>48193252</v>
      </c>
      <c r="G18" s="16">
        <v>514837</v>
      </c>
      <c r="H18" s="16">
        <v>5667288</v>
      </c>
      <c r="I18" s="16">
        <v>8412790</v>
      </c>
      <c r="J18" s="16">
        <v>4192090</v>
      </c>
      <c r="K18" s="16">
        <v>439251</v>
      </c>
      <c r="L18" s="16">
        <v>1583689</v>
      </c>
      <c r="M18" s="16">
        <v>2495953</v>
      </c>
      <c r="N18" s="16">
        <v>13138173</v>
      </c>
      <c r="O18" s="16">
        <v>1186875</v>
      </c>
      <c r="P18" s="16">
        <v>8315305</v>
      </c>
      <c r="Q18" s="16" t="s">
        <v>135</v>
      </c>
      <c r="R18" s="16">
        <v>2247001</v>
      </c>
      <c r="S18" s="16" t="s">
        <v>135</v>
      </c>
    </row>
    <row r="19" spans="2:19" s="25" customFormat="1" ht="10.5" customHeight="1">
      <c r="B19" s="11"/>
      <c r="C19" s="31" t="s">
        <v>19</v>
      </c>
      <c r="D19" s="31"/>
      <c r="F19" s="12">
        <v>22221308</v>
      </c>
      <c r="G19" s="16">
        <v>274738</v>
      </c>
      <c r="H19" s="16">
        <v>3796778</v>
      </c>
      <c r="I19" s="16">
        <v>3339217</v>
      </c>
      <c r="J19" s="16">
        <v>1310002</v>
      </c>
      <c r="K19" s="16">
        <v>272236</v>
      </c>
      <c r="L19" s="16">
        <v>974754</v>
      </c>
      <c r="M19" s="16">
        <v>2724444</v>
      </c>
      <c r="N19" s="16">
        <v>4497354</v>
      </c>
      <c r="O19" s="16">
        <v>634665</v>
      </c>
      <c r="P19" s="16">
        <v>2320801</v>
      </c>
      <c r="Q19" s="16">
        <v>45075</v>
      </c>
      <c r="R19" s="16">
        <v>2024733</v>
      </c>
      <c r="S19" s="16">
        <v>6511</v>
      </c>
    </row>
    <row r="20" spans="2:19" s="25" customFormat="1" ht="10.5" customHeight="1">
      <c r="B20" s="11"/>
      <c r="C20" s="31" t="s">
        <v>20</v>
      </c>
      <c r="D20" s="31"/>
      <c r="F20" s="12">
        <v>29639713</v>
      </c>
      <c r="G20" s="16">
        <v>336297</v>
      </c>
      <c r="H20" s="16">
        <v>3694787</v>
      </c>
      <c r="I20" s="16">
        <v>4492739</v>
      </c>
      <c r="J20" s="16">
        <v>2362209</v>
      </c>
      <c r="K20" s="16">
        <v>99828</v>
      </c>
      <c r="L20" s="16">
        <v>234937</v>
      </c>
      <c r="M20" s="16">
        <v>3489702</v>
      </c>
      <c r="N20" s="16">
        <v>6506860</v>
      </c>
      <c r="O20" s="16">
        <v>929414</v>
      </c>
      <c r="P20" s="16">
        <v>5640155</v>
      </c>
      <c r="Q20" s="16">
        <v>25714</v>
      </c>
      <c r="R20" s="16">
        <v>1590384</v>
      </c>
      <c r="S20" s="16">
        <v>236687</v>
      </c>
    </row>
    <row r="21" spans="2:19" s="25" customFormat="1" ht="10.5" customHeight="1">
      <c r="B21" s="11"/>
      <c r="C21" s="31" t="s">
        <v>21</v>
      </c>
      <c r="D21" s="31"/>
      <c r="F21" s="12">
        <v>22645627</v>
      </c>
      <c r="G21" s="16">
        <v>256208</v>
      </c>
      <c r="H21" s="16">
        <v>6044248</v>
      </c>
      <c r="I21" s="16">
        <v>2884881</v>
      </c>
      <c r="J21" s="16">
        <v>983097</v>
      </c>
      <c r="K21" s="16">
        <v>228183</v>
      </c>
      <c r="L21" s="16">
        <v>733660</v>
      </c>
      <c r="M21" s="16">
        <v>591813</v>
      </c>
      <c r="N21" s="16">
        <v>4483577</v>
      </c>
      <c r="O21" s="16">
        <v>644169</v>
      </c>
      <c r="P21" s="16">
        <v>4112851</v>
      </c>
      <c r="Q21" s="16">
        <v>259824</v>
      </c>
      <c r="R21" s="16">
        <v>1216342</v>
      </c>
      <c r="S21" s="16">
        <v>206774</v>
      </c>
    </row>
    <row r="22" spans="2:19" s="25" customFormat="1" ht="10.5" customHeight="1">
      <c r="B22" s="11"/>
      <c r="C22" s="31" t="s">
        <v>22</v>
      </c>
      <c r="D22" s="31"/>
      <c r="F22" s="12">
        <v>19565922</v>
      </c>
      <c r="G22" s="16">
        <v>256299</v>
      </c>
      <c r="H22" s="16">
        <v>2395431</v>
      </c>
      <c r="I22" s="16">
        <v>3525336</v>
      </c>
      <c r="J22" s="16">
        <v>1757320</v>
      </c>
      <c r="K22" s="16">
        <v>188492</v>
      </c>
      <c r="L22" s="16">
        <v>1468238</v>
      </c>
      <c r="M22" s="16">
        <v>300919</v>
      </c>
      <c r="N22" s="16">
        <v>5135867</v>
      </c>
      <c r="O22" s="16">
        <v>561868</v>
      </c>
      <c r="P22" s="16">
        <v>2131221</v>
      </c>
      <c r="Q22" s="16">
        <v>13224</v>
      </c>
      <c r="R22" s="16">
        <v>1831707</v>
      </c>
      <c r="S22" s="16" t="s">
        <v>135</v>
      </c>
    </row>
    <row r="23" spans="2:19" s="25" customFormat="1" ht="10.5" customHeight="1">
      <c r="B23" s="11"/>
      <c r="C23" s="31" t="s">
        <v>23</v>
      </c>
      <c r="D23" s="31"/>
      <c r="F23" s="12">
        <v>9805363</v>
      </c>
      <c r="G23" s="16">
        <v>157080</v>
      </c>
      <c r="H23" s="16">
        <v>1140310</v>
      </c>
      <c r="I23" s="16">
        <v>1316168</v>
      </c>
      <c r="J23" s="16">
        <v>1474393</v>
      </c>
      <c r="K23" s="16">
        <v>13819</v>
      </c>
      <c r="L23" s="16">
        <v>708904</v>
      </c>
      <c r="M23" s="16">
        <v>883528</v>
      </c>
      <c r="N23" s="16">
        <v>1921225</v>
      </c>
      <c r="O23" s="16">
        <v>292944</v>
      </c>
      <c r="P23" s="16">
        <v>1061544</v>
      </c>
      <c r="Q23" s="16">
        <v>48408</v>
      </c>
      <c r="R23" s="16">
        <v>786759</v>
      </c>
      <c r="S23" s="16">
        <v>281</v>
      </c>
    </row>
    <row r="24" spans="2:19" s="25" customFormat="1" ht="10.5" customHeight="1">
      <c r="B24" s="11"/>
      <c r="C24" s="31" t="s">
        <v>24</v>
      </c>
      <c r="D24" s="31"/>
      <c r="F24" s="12">
        <v>14746133</v>
      </c>
      <c r="G24" s="16">
        <v>211180</v>
      </c>
      <c r="H24" s="16">
        <v>1551232</v>
      </c>
      <c r="I24" s="16">
        <v>2107460</v>
      </c>
      <c r="J24" s="16">
        <v>945547</v>
      </c>
      <c r="K24" s="16">
        <v>131231</v>
      </c>
      <c r="L24" s="16">
        <v>548293</v>
      </c>
      <c r="M24" s="16">
        <v>346023</v>
      </c>
      <c r="N24" s="16">
        <v>2977130</v>
      </c>
      <c r="O24" s="16">
        <v>623072</v>
      </c>
      <c r="P24" s="16">
        <v>3482569</v>
      </c>
      <c r="Q24" s="16" t="s">
        <v>135</v>
      </c>
      <c r="R24" s="16">
        <v>1822396</v>
      </c>
      <c r="S24" s="16" t="s">
        <v>135</v>
      </c>
    </row>
    <row r="25" spans="2:20" s="25" customFormat="1" ht="10.5" customHeight="1">
      <c r="B25" s="11"/>
      <c r="C25" s="31" t="s">
        <v>25</v>
      </c>
      <c r="D25" s="31"/>
      <c r="F25" s="12">
        <v>18691544</v>
      </c>
      <c r="G25" s="16">
        <v>248023</v>
      </c>
      <c r="H25" s="16">
        <v>2376330</v>
      </c>
      <c r="I25" s="16">
        <v>3166429</v>
      </c>
      <c r="J25" s="16">
        <v>1365625</v>
      </c>
      <c r="K25" s="16">
        <v>150546</v>
      </c>
      <c r="L25" s="16">
        <v>720701</v>
      </c>
      <c r="M25" s="16">
        <v>566158</v>
      </c>
      <c r="N25" s="16">
        <v>4456950</v>
      </c>
      <c r="O25" s="16">
        <v>502901</v>
      </c>
      <c r="P25" s="16">
        <v>4049889</v>
      </c>
      <c r="Q25" s="16" t="s">
        <v>135</v>
      </c>
      <c r="R25" s="16">
        <v>1087992</v>
      </c>
      <c r="S25" s="16" t="s">
        <v>135</v>
      </c>
      <c r="T25" s="26"/>
    </row>
    <row r="26" spans="2:20" s="25" customFormat="1" ht="10.5" customHeight="1">
      <c r="B26" s="11"/>
      <c r="C26" s="31" t="s">
        <v>26</v>
      </c>
      <c r="D26" s="31"/>
      <c r="F26" s="12">
        <v>12303940</v>
      </c>
      <c r="G26" s="16">
        <v>193973</v>
      </c>
      <c r="H26" s="16">
        <v>1769451</v>
      </c>
      <c r="I26" s="16">
        <v>2007211</v>
      </c>
      <c r="J26" s="16">
        <v>996491</v>
      </c>
      <c r="K26" s="16">
        <v>46369</v>
      </c>
      <c r="L26" s="16">
        <v>865474</v>
      </c>
      <c r="M26" s="16">
        <v>691412</v>
      </c>
      <c r="N26" s="16">
        <v>2696301</v>
      </c>
      <c r="O26" s="16">
        <v>453201</v>
      </c>
      <c r="P26" s="16">
        <v>1289210</v>
      </c>
      <c r="Q26" s="16">
        <v>31279</v>
      </c>
      <c r="R26" s="16">
        <v>1263568</v>
      </c>
      <c r="S26" s="16" t="s">
        <v>135</v>
      </c>
      <c r="T26" s="26"/>
    </row>
    <row r="27" spans="2:20" s="25" customFormat="1" ht="10.5" customHeight="1">
      <c r="B27" s="11"/>
      <c r="C27" s="31" t="s">
        <v>27</v>
      </c>
      <c r="D27" s="31"/>
      <c r="F27" s="12">
        <v>14014805</v>
      </c>
      <c r="G27" s="16">
        <v>228057</v>
      </c>
      <c r="H27" s="16">
        <v>1893728</v>
      </c>
      <c r="I27" s="16">
        <v>2226034</v>
      </c>
      <c r="J27" s="16">
        <v>779359</v>
      </c>
      <c r="K27" s="16">
        <v>29628</v>
      </c>
      <c r="L27" s="16">
        <v>992014</v>
      </c>
      <c r="M27" s="16">
        <v>591612</v>
      </c>
      <c r="N27" s="16">
        <v>3622881</v>
      </c>
      <c r="O27" s="16">
        <v>396447</v>
      </c>
      <c r="P27" s="16">
        <v>1934444</v>
      </c>
      <c r="Q27" s="16">
        <v>197258</v>
      </c>
      <c r="R27" s="16">
        <v>1123343</v>
      </c>
      <c r="S27" s="16" t="s">
        <v>135</v>
      </c>
      <c r="T27" s="26"/>
    </row>
    <row r="28" spans="2:20" s="25" customFormat="1" ht="10.5" customHeight="1">
      <c r="B28" s="11"/>
      <c r="C28" s="31" t="s">
        <v>28</v>
      </c>
      <c r="D28" s="31"/>
      <c r="F28" s="12">
        <v>18500591</v>
      </c>
      <c r="G28" s="16">
        <v>254384</v>
      </c>
      <c r="H28" s="16">
        <v>2494511</v>
      </c>
      <c r="I28" s="16">
        <v>2937816</v>
      </c>
      <c r="J28" s="16">
        <v>1780009</v>
      </c>
      <c r="K28" s="16">
        <v>84056</v>
      </c>
      <c r="L28" s="16">
        <v>349736</v>
      </c>
      <c r="M28" s="16">
        <v>507002</v>
      </c>
      <c r="N28" s="16">
        <v>5227978</v>
      </c>
      <c r="O28" s="16">
        <v>641201</v>
      </c>
      <c r="P28" s="16">
        <v>2178566</v>
      </c>
      <c r="Q28" s="16" t="s">
        <v>135</v>
      </c>
      <c r="R28" s="16">
        <v>1260650</v>
      </c>
      <c r="S28" s="16">
        <v>784682</v>
      </c>
      <c r="T28" s="26"/>
    </row>
    <row r="29" spans="2:20" s="25" customFormat="1" ht="10.5" customHeight="1">
      <c r="B29" s="11"/>
      <c r="C29" s="31" t="s">
        <v>29</v>
      </c>
      <c r="D29" s="31"/>
      <c r="F29" s="12">
        <v>40235045</v>
      </c>
      <c r="G29" s="16">
        <v>371640</v>
      </c>
      <c r="H29" s="16">
        <v>11799941</v>
      </c>
      <c r="I29" s="16">
        <v>4328041</v>
      </c>
      <c r="J29" s="16">
        <v>3000711</v>
      </c>
      <c r="K29" s="16">
        <v>245760</v>
      </c>
      <c r="L29" s="16">
        <v>974177</v>
      </c>
      <c r="M29" s="16">
        <v>811324</v>
      </c>
      <c r="N29" s="16">
        <v>6901020</v>
      </c>
      <c r="O29" s="16">
        <v>1450054</v>
      </c>
      <c r="P29" s="16">
        <v>4513584</v>
      </c>
      <c r="Q29" s="16">
        <v>13969</v>
      </c>
      <c r="R29" s="16">
        <v>5824824</v>
      </c>
      <c r="S29" s="16" t="s">
        <v>135</v>
      </c>
      <c r="T29" s="26"/>
    </row>
    <row r="30" spans="2:20" s="25" customFormat="1" ht="10.5" customHeight="1">
      <c r="B30" s="11"/>
      <c r="C30" s="31" t="s">
        <v>30</v>
      </c>
      <c r="D30" s="31"/>
      <c r="F30" s="12">
        <v>23003858</v>
      </c>
      <c r="G30" s="16">
        <v>251890</v>
      </c>
      <c r="H30" s="16">
        <v>2140170</v>
      </c>
      <c r="I30" s="16">
        <v>1972640</v>
      </c>
      <c r="J30" s="16">
        <v>1425980</v>
      </c>
      <c r="K30" s="16">
        <v>36355</v>
      </c>
      <c r="L30" s="16">
        <v>1077791</v>
      </c>
      <c r="M30" s="16">
        <v>501797</v>
      </c>
      <c r="N30" s="16">
        <v>6888818</v>
      </c>
      <c r="O30" s="16">
        <v>605712</v>
      </c>
      <c r="P30" s="16">
        <v>6379579</v>
      </c>
      <c r="Q30" s="16">
        <v>39385</v>
      </c>
      <c r="R30" s="16">
        <v>1649690</v>
      </c>
      <c r="S30" s="16">
        <v>34051</v>
      </c>
      <c r="T30" s="26"/>
    </row>
    <row r="31" spans="2:20" ht="6.75" customHeight="1">
      <c r="B31" s="11"/>
      <c r="C31" s="11"/>
      <c r="D31" s="11"/>
      <c r="F31" s="1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0"/>
    </row>
    <row r="32" spans="2:20" s="14" customFormat="1" ht="10.5" customHeight="1">
      <c r="B32" s="30" t="s">
        <v>31</v>
      </c>
      <c r="C32" s="30"/>
      <c r="D32" s="30"/>
      <c r="F32" s="18">
        <f>SUM(F33:F36)</f>
        <v>17218311</v>
      </c>
      <c r="G32" s="19">
        <f aca="true" t="shared" si="2" ref="G32:S32">SUM(G33:G36)</f>
        <v>310570</v>
      </c>
      <c r="H32" s="19">
        <f t="shared" si="2"/>
        <v>2791740</v>
      </c>
      <c r="I32" s="19">
        <f t="shared" si="2"/>
        <v>3080165</v>
      </c>
      <c r="J32" s="19">
        <f t="shared" si="2"/>
        <v>1572127</v>
      </c>
      <c r="K32" s="19">
        <f t="shared" si="2"/>
        <v>24102</v>
      </c>
      <c r="L32" s="19">
        <f t="shared" si="2"/>
        <v>278642</v>
      </c>
      <c r="M32" s="19">
        <f t="shared" si="2"/>
        <v>124227</v>
      </c>
      <c r="N32" s="19">
        <f t="shared" si="2"/>
        <v>5211412</v>
      </c>
      <c r="O32" s="19">
        <f t="shared" si="2"/>
        <v>752210</v>
      </c>
      <c r="P32" s="19">
        <f t="shared" si="2"/>
        <v>2351712</v>
      </c>
      <c r="Q32" s="19" t="s">
        <v>135</v>
      </c>
      <c r="R32" s="19">
        <f t="shared" si="2"/>
        <v>714467</v>
      </c>
      <c r="S32" s="19">
        <f t="shared" si="2"/>
        <v>6937</v>
      </c>
      <c r="T32" s="28"/>
    </row>
    <row r="33" spans="2:20" s="25" customFormat="1" ht="10.5" customHeight="1">
      <c r="B33" s="11"/>
      <c r="C33" s="31" t="s">
        <v>32</v>
      </c>
      <c r="D33" s="31"/>
      <c r="F33" s="12">
        <v>2548563</v>
      </c>
      <c r="G33" s="16">
        <v>63437</v>
      </c>
      <c r="H33" s="16">
        <v>527176</v>
      </c>
      <c r="I33" s="16">
        <v>464233</v>
      </c>
      <c r="J33" s="16">
        <v>209179</v>
      </c>
      <c r="K33" s="16" t="s">
        <v>135</v>
      </c>
      <c r="L33" s="16">
        <v>10707</v>
      </c>
      <c r="M33" s="16">
        <v>14611</v>
      </c>
      <c r="N33" s="16">
        <v>717927</v>
      </c>
      <c r="O33" s="16">
        <v>130247</v>
      </c>
      <c r="P33" s="16">
        <v>273748</v>
      </c>
      <c r="Q33" s="16" t="s">
        <v>135</v>
      </c>
      <c r="R33" s="16">
        <v>137298</v>
      </c>
      <c r="S33" s="16" t="s">
        <v>18</v>
      </c>
      <c r="T33" s="26"/>
    </row>
    <row r="34" spans="2:20" s="25" customFormat="1" ht="10.5" customHeight="1">
      <c r="B34" s="11"/>
      <c r="C34" s="31" t="s">
        <v>33</v>
      </c>
      <c r="D34" s="31"/>
      <c r="F34" s="12">
        <v>5075462</v>
      </c>
      <c r="G34" s="16">
        <v>77572</v>
      </c>
      <c r="H34" s="16">
        <v>749952</v>
      </c>
      <c r="I34" s="16">
        <v>951483</v>
      </c>
      <c r="J34" s="16">
        <v>387986</v>
      </c>
      <c r="K34" s="16">
        <v>2569</v>
      </c>
      <c r="L34" s="16">
        <v>57833</v>
      </c>
      <c r="M34" s="16">
        <v>16005</v>
      </c>
      <c r="N34" s="16">
        <v>1755373</v>
      </c>
      <c r="O34" s="16">
        <v>233159</v>
      </c>
      <c r="P34" s="16">
        <v>567164</v>
      </c>
      <c r="Q34" s="16" t="s">
        <v>135</v>
      </c>
      <c r="R34" s="16">
        <v>276366</v>
      </c>
      <c r="S34" s="16" t="s">
        <v>18</v>
      </c>
      <c r="T34" s="26"/>
    </row>
    <row r="35" spans="2:20" s="25" customFormat="1" ht="10.5" customHeight="1">
      <c r="B35" s="11"/>
      <c r="C35" s="31" t="s">
        <v>34</v>
      </c>
      <c r="D35" s="31"/>
      <c r="F35" s="12">
        <v>5673762</v>
      </c>
      <c r="G35" s="16">
        <v>98745</v>
      </c>
      <c r="H35" s="16">
        <v>1056309</v>
      </c>
      <c r="I35" s="16">
        <v>1113899</v>
      </c>
      <c r="J35" s="16">
        <v>494856</v>
      </c>
      <c r="K35" s="16">
        <v>6580</v>
      </c>
      <c r="L35" s="16">
        <v>61104</v>
      </c>
      <c r="M35" s="16">
        <v>43686</v>
      </c>
      <c r="N35" s="16">
        <v>1568246</v>
      </c>
      <c r="O35" s="16">
        <v>239382</v>
      </c>
      <c r="P35" s="16">
        <v>815753</v>
      </c>
      <c r="Q35" s="16" t="s">
        <v>135</v>
      </c>
      <c r="R35" s="16">
        <v>168265</v>
      </c>
      <c r="S35" s="16">
        <v>6937</v>
      </c>
      <c r="T35" s="26"/>
    </row>
    <row r="36" spans="2:20" s="25" customFormat="1" ht="10.5" customHeight="1">
      <c r="B36" s="11"/>
      <c r="C36" s="31" t="s">
        <v>35</v>
      </c>
      <c r="D36" s="31"/>
      <c r="F36" s="12">
        <v>3920524</v>
      </c>
      <c r="G36" s="16">
        <v>70816</v>
      </c>
      <c r="H36" s="16">
        <v>458303</v>
      </c>
      <c r="I36" s="16">
        <v>550550</v>
      </c>
      <c r="J36" s="16">
        <v>480106</v>
      </c>
      <c r="K36" s="16">
        <v>14953</v>
      </c>
      <c r="L36" s="16">
        <v>148998</v>
      </c>
      <c r="M36" s="16">
        <v>49925</v>
      </c>
      <c r="N36" s="16">
        <v>1169866</v>
      </c>
      <c r="O36" s="16">
        <v>149422</v>
      </c>
      <c r="P36" s="16">
        <v>695047</v>
      </c>
      <c r="Q36" s="16" t="s">
        <v>18</v>
      </c>
      <c r="R36" s="16">
        <v>132538</v>
      </c>
      <c r="S36" s="16" t="s">
        <v>135</v>
      </c>
      <c r="T36" s="26"/>
    </row>
    <row r="37" spans="2:20" ht="6.75" customHeight="1">
      <c r="B37" s="11"/>
      <c r="C37" s="11"/>
      <c r="D37" s="11"/>
      <c r="F37" s="1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0"/>
    </row>
    <row r="38" spans="2:20" s="14" customFormat="1" ht="10.5" customHeight="1">
      <c r="B38" s="30" t="s">
        <v>36</v>
      </c>
      <c r="C38" s="30"/>
      <c r="D38" s="30"/>
      <c r="F38" s="18">
        <f>SUM(F39:F41)</f>
        <v>14583960</v>
      </c>
      <c r="G38" s="19">
        <f aca="true" t="shared" si="3" ref="G38:R38">SUM(G39:G41)</f>
        <v>225762</v>
      </c>
      <c r="H38" s="19">
        <f t="shared" si="3"/>
        <v>2135424</v>
      </c>
      <c r="I38" s="19">
        <f t="shared" si="3"/>
        <v>1897674</v>
      </c>
      <c r="J38" s="19">
        <f t="shared" si="3"/>
        <v>694903</v>
      </c>
      <c r="K38" s="19">
        <f t="shared" si="3"/>
        <v>28274</v>
      </c>
      <c r="L38" s="19">
        <f t="shared" si="3"/>
        <v>2069138</v>
      </c>
      <c r="M38" s="19">
        <f t="shared" si="3"/>
        <v>245913</v>
      </c>
      <c r="N38" s="19">
        <f t="shared" si="3"/>
        <v>2301554</v>
      </c>
      <c r="O38" s="19">
        <f t="shared" si="3"/>
        <v>498582</v>
      </c>
      <c r="P38" s="19">
        <f t="shared" si="3"/>
        <v>2939783</v>
      </c>
      <c r="Q38" s="19">
        <f t="shared" si="3"/>
        <v>5550</v>
      </c>
      <c r="R38" s="19">
        <f t="shared" si="3"/>
        <v>1541403</v>
      </c>
      <c r="S38" s="19" t="s">
        <v>18</v>
      </c>
      <c r="T38" s="28"/>
    </row>
    <row r="39" spans="2:20" s="25" customFormat="1" ht="10.5" customHeight="1">
      <c r="B39" s="11"/>
      <c r="C39" s="31" t="s">
        <v>37</v>
      </c>
      <c r="D39" s="31"/>
      <c r="F39" s="12">
        <v>6850882</v>
      </c>
      <c r="G39" s="16">
        <v>80911</v>
      </c>
      <c r="H39" s="16">
        <v>819598</v>
      </c>
      <c r="I39" s="16">
        <v>679783</v>
      </c>
      <c r="J39" s="16">
        <v>216638</v>
      </c>
      <c r="K39" s="16">
        <v>1551</v>
      </c>
      <c r="L39" s="16">
        <v>928782</v>
      </c>
      <c r="M39" s="16">
        <v>154240</v>
      </c>
      <c r="N39" s="16">
        <v>1005969</v>
      </c>
      <c r="O39" s="16">
        <v>207439</v>
      </c>
      <c r="P39" s="16">
        <v>1667481</v>
      </c>
      <c r="Q39" s="16" t="s">
        <v>18</v>
      </c>
      <c r="R39" s="16">
        <v>1088490</v>
      </c>
      <c r="S39" s="16" t="s">
        <v>18</v>
      </c>
      <c r="T39" s="26"/>
    </row>
    <row r="40" spans="2:20" s="25" customFormat="1" ht="10.5" customHeight="1">
      <c r="B40" s="11"/>
      <c r="C40" s="31" t="s">
        <v>38</v>
      </c>
      <c r="D40" s="31"/>
      <c r="F40" s="12">
        <v>2944284</v>
      </c>
      <c r="G40" s="16">
        <v>60292</v>
      </c>
      <c r="H40" s="16">
        <v>563841</v>
      </c>
      <c r="I40" s="16">
        <v>417819</v>
      </c>
      <c r="J40" s="16">
        <v>139183</v>
      </c>
      <c r="K40" s="16">
        <v>26723</v>
      </c>
      <c r="L40" s="16">
        <v>388528</v>
      </c>
      <c r="M40" s="16">
        <v>66631</v>
      </c>
      <c r="N40" s="16">
        <v>532655</v>
      </c>
      <c r="O40" s="16">
        <v>118798</v>
      </c>
      <c r="P40" s="16">
        <v>396491</v>
      </c>
      <c r="Q40" s="16" t="s">
        <v>18</v>
      </c>
      <c r="R40" s="16">
        <v>233323</v>
      </c>
      <c r="S40" s="16" t="s">
        <v>18</v>
      </c>
      <c r="T40" s="26"/>
    </row>
    <row r="41" spans="2:20" s="25" customFormat="1" ht="10.5" customHeight="1">
      <c r="B41" s="11"/>
      <c r="C41" s="31" t="s">
        <v>39</v>
      </c>
      <c r="D41" s="31"/>
      <c r="F41" s="12">
        <v>4788794</v>
      </c>
      <c r="G41" s="16">
        <v>84559</v>
      </c>
      <c r="H41" s="16">
        <v>751985</v>
      </c>
      <c r="I41" s="16">
        <v>800072</v>
      </c>
      <c r="J41" s="16">
        <v>339082</v>
      </c>
      <c r="K41" s="16" t="s">
        <v>135</v>
      </c>
      <c r="L41" s="16">
        <v>751828</v>
      </c>
      <c r="M41" s="16">
        <v>25042</v>
      </c>
      <c r="N41" s="16">
        <v>762930</v>
      </c>
      <c r="O41" s="16">
        <v>172345</v>
      </c>
      <c r="P41" s="16">
        <v>875811</v>
      </c>
      <c r="Q41" s="16">
        <v>5550</v>
      </c>
      <c r="R41" s="16">
        <v>219590</v>
      </c>
      <c r="S41" s="16" t="s">
        <v>18</v>
      </c>
      <c r="T41" s="26"/>
    </row>
    <row r="42" spans="2:20" ht="6.75" customHeight="1">
      <c r="B42" s="11"/>
      <c r="C42" s="11"/>
      <c r="D42" s="11"/>
      <c r="F42" s="1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</row>
    <row r="43" spans="2:20" s="14" customFormat="1" ht="10.5" customHeight="1">
      <c r="B43" s="30" t="s">
        <v>40</v>
      </c>
      <c r="C43" s="30"/>
      <c r="D43" s="30"/>
      <c r="F43" s="18">
        <f>SUM(F44:F45)</f>
        <v>12052272</v>
      </c>
      <c r="G43" s="19">
        <f aca="true" t="shared" si="4" ref="G43:S43">SUM(G44:G45)</f>
        <v>189211</v>
      </c>
      <c r="H43" s="19">
        <f t="shared" si="4"/>
        <v>1438124</v>
      </c>
      <c r="I43" s="19">
        <f t="shared" si="4"/>
        <v>1785567</v>
      </c>
      <c r="J43" s="19">
        <f t="shared" si="4"/>
        <v>688061</v>
      </c>
      <c r="K43" s="19">
        <f t="shared" si="4"/>
        <v>48926</v>
      </c>
      <c r="L43" s="19">
        <f t="shared" si="4"/>
        <v>868084</v>
      </c>
      <c r="M43" s="19">
        <f t="shared" si="4"/>
        <v>194647</v>
      </c>
      <c r="N43" s="19">
        <f t="shared" si="4"/>
        <v>2305866</v>
      </c>
      <c r="O43" s="19">
        <f t="shared" si="4"/>
        <v>541835</v>
      </c>
      <c r="P43" s="19">
        <f t="shared" si="4"/>
        <v>2786637</v>
      </c>
      <c r="Q43" s="19">
        <f t="shared" si="4"/>
        <v>43176</v>
      </c>
      <c r="R43" s="19">
        <f t="shared" si="4"/>
        <v>1156750</v>
      </c>
      <c r="S43" s="19">
        <f t="shared" si="4"/>
        <v>5388</v>
      </c>
      <c r="T43" s="28"/>
    </row>
    <row r="44" spans="2:20" s="25" customFormat="1" ht="10.5" customHeight="1">
      <c r="B44" s="11"/>
      <c r="C44" s="31" t="s">
        <v>41</v>
      </c>
      <c r="D44" s="31"/>
      <c r="F44" s="12">
        <v>8582182</v>
      </c>
      <c r="G44" s="16">
        <v>127624</v>
      </c>
      <c r="H44" s="16">
        <v>935765</v>
      </c>
      <c r="I44" s="16">
        <v>1349659</v>
      </c>
      <c r="J44" s="16">
        <v>572541</v>
      </c>
      <c r="K44" s="16">
        <v>47460</v>
      </c>
      <c r="L44" s="16">
        <v>419931</v>
      </c>
      <c r="M44" s="16">
        <v>102808</v>
      </c>
      <c r="N44" s="16">
        <v>1746897</v>
      </c>
      <c r="O44" s="16">
        <v>419266</v>
      </c>
      <c r="P44" s="16">
        <v>1973445</v>
      </c>
      <c r="Q44" s="16" t="s">
        <v>135</v>
      </c>
      <c r="R44" s="16">
        <v>886786</v>
      </c>
      <c r="S44" s="16" t="s">
        <v>135</v>
      </c>
      <c r="T44" s="26"/>
    </row>
    <row r="45" spans="2:20" s="25" customFormat="1" ht="10.5" customHeight="1">
      <c r="B45" s="11"/>
      <c r="C45" s="31" t="s">
        <v>42</v>
      </c>
      <c r="D45" s="31"/>
      <c r="F45" s="12">
        <v>3470090</v>
      </c>
      <c r="G45" s="16">
        <v>61587</v>
      </c>
      <c r="H45" s="16">
        <v>502359</v>
      </c>
      <c r="I45" s="16">
        <v>435908</v>
      </c>
      <c r="J45" s="16">
        <v>115520</v>
      </c>
      <c r="K45" s="16">
        <v>1466</v>
      </c>
      <c r="L45" s="16">
        <v>448153</v>
      </c>
      <c r="M45" s="16">
        <v>91839</v>
      </c>
      <c r="N45" s="16">
        <v>558969</v>
      </c>
      <c r="O45" s="16">
        <v>122569</v>
      </c>
      <c r="P45" s="16">
        <v>813192</v>
      </c>
      <c r="Q45" s="16">
        <v>43176</v>
      </c>
      <c r="R45" s="16">
        <v>269964</v>
      </c>
      <c r="S45" s="16">
        <v>5388</v>
      </c>
      <c r="T45" s="26"/>
    </row>
    <row r="46" spans="2:20" ht="6.75" customHeight="1">
      <c r="B46" s="11"/>
      <c r="C46" s="11"/>
      <c r="D46" s="11"/>
      <c r="F46" s="1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</row>
    <row r="47" spans="2:20" s="14" customFormat="1" ht="10.5" customHeight="1">
      <c r="B47" s="30" t="s">
        <v>43</v>
      </c>
      <c r="C47" s="30"/>
      <c r="D47" s="30"/>
      <c r="F47" s="18">
        <f>SUM(F48:F49)</f>
        <v>11499477</v>
      </c>
      <c r="G47" s="19">
        <f aca="true" t="shared" si="5" ref="G47:R47">SUM(G48:G49)</f>
        <v>183286</v>
      </c>
      <c r="H47" s="19">
        <f t="shared" si="5"/>
        <v>1392338</v>
      </c>
      <c r="I47" s="19">
        <f t="shared" si="5"/>
        <v>1292145</v>
      </c>
      <c r="J47" s="19">
        <f t="shared" si="5"/>
        <v>1424652</v>
      </c>
      <c r="K47" s="19">
        <f t="shared" si="5"/>
        <v>84724</v>
      </c>
      <c r="L47" s="19">
        <f t="shared" si="5"/>
        <v>734504</v>
      </c>
      <c r="M47" s="19">
        <f t="shared" si="5"/>
        <v>163748</v>
      </c>
      <c r="N47" s="19">
        <f t="shared" si="5"/>
        <v>2609383</v>
      </c>
      <c r="O47" s="19">
        <f t="shared" si="5"/>
        <v>416363</v>
      </c>
      <c r="P47" s="19">
        <f t="shared" si="5"/>
        <v>2506021</v>
      </c>
      <c r="Q47" s="19">
        <f t="shared" si="5"/>
        <v>15652</v>
      </c>
      <c r="R47" s="19">
        <f t="shared" si="5"/>
        <v>676661</v>
      </c>
      <c r="S47" s="19" t="s">
        <v>135</v>
      </c>
      <c r="T47" s="28"/>
    </row>
    <row r="48" spans="2:20" s="25" customFormat="1" ht="10.5" customHeight="1">
      <c r="B48" s="11"/>
      <c r="C48" s="31" t="s">
        <v>44</v>
      </c>
      <c r="D48" s="31"/>
      <c r="F48" s="12">
        <v>7875821</v>
      </c>
      <c r="G48" s="16">
        <v>117482</v>
      </c>
      <c r="H48" s="16">
        <v>682426</v>
      </c>
      <c r="I48" s="16">
        <v>878778</v>
      </c>
      <c r="J48" s="16">
        <v>996569</v>
      </c>
      <c r="K48" s="16">
        <v>72599</v>
      </c>
      <c r="L48" s="16">
        <v>420282</v>
      </c>
      <c r="M48" s="16">
        <v>86544</v>
      </c>
      <c r="N48" s="16">
        <v>2024031</v>
      </c>
      <c r="O48" s="16">
        <v>286877</v>
      </c>
      <c r="P48" s="16">
        <v>1837829</v>
      </c>
      <c r="Q48" s="16">
        <v>15652</v>
      </c>
      <c r="R48" s="16">
        <v>456752</v>
      </c>
      <c r="S48" s="16" t="s">
        <v>135</v>
      </c>
      <c r="T48" s="26"/>
    </row>
    <row r="49" spans="2:20" s="25" customFormat="1" ht="10.5" customHeight="1">
      <c r="B49" s="11"/>
      <c r="C49" s="31" t="s">
        <v>45</v>
      </c>
      <c r="D49" s="31"/>
      <c r="F49" s="12">
        <v>3623656</v>
      </c>
      <c r="G49" s="16">
        <v>65804</v>
      </c>
      <c r="H49" s="16">
        <v>709912</v>
      </c>
      <c r="I49" s="16">
        <v>413367</v>
      </c>
      <c r="J49" s="16">
        <v>428083</v>
      </c>
      <c r="K49" s="16">
        <v>12125</v>
      </c>
      <c r="L49" s="16">
        <v>314222</v>
      </c>
      <c r="M49" s="16">
        <v>77204</v>
      </c>
      <c r="N49" s="16">
        <v>585352</v>
      </c>
      <c r="O49" s="16">
        <v>129486</v>
      </c>
      <c r="P49" s="16">
        <v>668192</v>
      </c>
      <c r="Q49" s="16" t="s">
        <v>135</v>
      </c>
      <c r="R49" s="16">
        <v>219909</v>
      </c>
      <c r="S49" s="16" t="s">
        <v>18</v>
      </c>
      <c r="T49" s="26"/>
    </row>
    <row r="50" spans="2:20" ht="6.75" customHeight="1">
      <c r="B50" s="11"/>
      <c r="C50" s="11"/>
      <c r="D50" s="11"/>
      <c r="F50" s="1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/>
    </row>
    <row r="51" spans="2:20" s="14" customFormat="1" ht="10.5" customHeight="1">
      <c r="B51" s="30" t="s">
        <v>46</v>
      </c>
      <c r="C51" s="30"/>
      <c r="D51" s="30"/>
      <c r="F51" s="18">
        <f>SUM(F52:F55)</f>
        <v>16627620</v>
      </c>
      <c r="G51" s="19">
        <f aca="true" t="shared" si="6" ref="G51:R51">SUM(G52:G55)</f>
        <v>306392</v>
      </c>
      <c r="H51" s="19">
        <f t="shared" si="6"/>
        <v>1997391</v>
      </c>
      <c r="I51" s="19">
        <f t="shared" si="6"/>
        <v>1863756</v>
      </c>
      <c r="J51" s="19">
        <f t="shared" si="6"/>
        <v>860974</v>
      </c>
      <c r="K51" s="19">
        <f t="shared" si="6"/>
        <v>26076</v>
      </c>
      <c r="L51" s="19">
        <f t="shared" si="6"/>
        <v>1679379</v>
      </c>
      <c r="M51" s="19">
        <f t="shared" si="6"/>
        <v>109261</v>
      </c>
      <c r="N51" s="19">
        <f t="shared" si="6"/>
        <v>3080498</v>
      </c>
      <c r="O51" s="19">
        <f t="shared" si="6"/>
        <v>603209</v>
      </c>
      <c r="P51" s="19">
        <f t="shared" si="6"/>
        <v>4907061</v>
      </c>
      <c r="Q51" s="19" t="s">
        <v>135</v>
      </c>
      <c r="R51" s="19">
        <f t="shared" si="6"/>
        <v>1193623</v>
      </c>
      <c r="S51" s="19" t="s">
        <v>18</v>
      </c>
      <c r="T51" s="28"/>
    </row>
    <row r="52" spans="2:20" s="25" customFormat="1" ht="9.75" customHeight="1">
      <c r="B52" s="11"/>
      <c r="C52" s="31" t="s">
        <v>47</v>
      </c>
      <c r="D52" s="31"/>
      <c r="F52" s="12">
        <v>5265265</v>
      </c>
      <c r="G52" s="16">
        <v>101164</v>
      </c>
      <c r="H52" s="16">
        <v>631477</v>
      </c>
      <c r="I52" s="16">
        <v>655727</v>
      </c>
      <c r="J52" s="16">
        <v>454956</v>
      </c>
      <c r="K52" s="16">
        <v>4466</v>
      </c>
      <c r="L52" s="16">
        <v>537111</v>
      </c>
      <c r="M52" s="16">
        <v>22195</v>
      </c>
      <c r="N52" s="16">
        <v>1191435</v>
      </c>
      <c r="O52" s="16">
        <v>207228</v>
      </c>
      <c r="P52" s="16">
        <v>1056075</v>
      </c>
      <c r="Q52" s="16" t="s">
        <v>18</v>
      </c>
      <c r="R52" s="16">
        <v>403431</v>
      </c>
      <c r="S52" s="16" t="s">
        <v>18</v>
      </c>
      <c r="T52" s="26"/>
    </row>
    <row r="53" spans="2:20" s="25" customFormat="1" ht="10.5" customHeight="1">
      <c r="B53" s="11"/>
      <c r="C53" s="31" t="s">
        <v>48</v>
      </c>
      <c r="D53" s="31"/>
      <c r="F53" s="12">
        <v>5126720</v>
      </c>
      <c r="G53" s="16">
        <v>72995</v>
      </c>
      <c r="H53" s="16">
        <v>386054</v>
      </c>
      <c r="I53" s="16">
        <v>388221</v>
      </c>
      <c r="J53" s="16">
        <v>195852</v>
      </c>
      <c r="K53" s="16">
        <v>2360</v>
      </c>
      <c r="L53" s="16">
        <v>513601</v>
      </c>
      <c r="M53" s="16">
        <v>22310</v>
      </c>
      <c r="N53" s="16">
        <v>634048</v>
      </c>
      <c r="O53" s="16">
        <v>115508</v>
      </c>
      <c r="P53" s="16">
        <v>2571989</v>
      </c>
      <c r="Q53" s="16" t="s">
        <v>135</v>
      </c>
      <c r="R53" s="16">
        <v>223782</v>
      </c>
      <c r="S53" s="16" t="s">
        <v>18</v>
      </c>
      <c r="T53" s="26"/>
    </row>
    <row r="54" spans="2:20" s="25" customFormat="1" ht="10.5" customHeight="1">
      <c r="B54" s="11"/>
      <c r="C54" s="31" t="s">
        <v>49</v>
      </c>
      <c r="D54" s="31"/>
      <c r="F54" s="12">
        <v>4413312</v>
      </c>
      <c r="G54" s="16">
        <v>91344</v>
      </c>
      <c r="H54" s="16">
        <v>484980</v>
      </c>
      <c r="I54" s="16">
        <v>571341</v>
      </c>
      <c r="J54" s="16">
        <v>141928</v>
      </c>
      <c r="K54" s="16">
        <v>19250</v>
      </c>
      <c r="L54" s="16">
        <v>578929</v>
      </c>
      <c r="M54" s="16">
        <v>14387</v>
      </c>
      <c r="N54" s="16">
        <v>839738</v>
      </c>
      <c r="O54" s="16">
        <v>185790</v>
      </c>
      <c r="P54" s="16">
        <v>1150446</v>
      </c>
      <c r="Q54" s="16" t="s">
        <v>135</v>
      </c>
      <c r="R54" s="16">
        <v>335179</v>
      </c>
      <c r="S54" s="16" t="s">
        <v>18</v>
      </c>
      <c r="T54" s="26"/>
    </row>
    <row r="55" spans="2:20" s="25" customFormat="1" ht="10.5" customHeight="1">
      <c r="B55" s="11"/>
      <c r="C55" s="31" t="s">
        <v>50</v>
      </c>
      <c r="D55" s="31"/>
      <c r="F55" s="12">
        <v>1822323</v>
      </c>
      <c r="G55" s="16">
        <v>40889</v>
      </c>
      <c r="H55" s="16">
        <v>494880</v>
      </c>
      <c r="I55" s="16">
        <v>248467</v>
      </c>
      <c r="J55" s="16">
        <v>68238</v>
      </c>
      <c r="K55" s="16" t="s">
        <v>135</v>
      </c>
      <c r="L55" s="16">
        <v>49738</v>
      </c>
      <c r="M55" s="16">
        <v>50369</v>
      </c>
      <c r="N55" s="16">
        <v>415277</v>
      </c>
      <c r="O55" s="16">
        <v>94683</v>
      </c>
      <c r="P55" s="16">
        <v>128551</v>
      </c>
      <c r="Q55" s="16" t="s">
        <v>135</v>
      </c>
      <c r="R55" s="16">
        <v>231231</v>
      </c>
      <c r="S55" s="16" t="s">
        <v>18</v>
      </c>
      <c r="T55" s="26"/>
    </row>
    <row r="56" spans="2:20" ht="6.75" customHeight="1">
      <c r="B56" s="11"/>
      <c r="C56" s="11"/>
      <c r="D56" s="11"/>
      <c r="F56" s="12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0"/>
    </row>
    <row r="57" spans="2:20" s="14" customFormat="1" ht="10.5" customHeight="1">
      <c r="B57" s="30" t="s">
        <v>51</v>
      </c>
      <c r="C57" s="30"/>
      <c r="D57" s="30"/>
      <c r="F57" s="18">
        <f>SUM(F58:F65)</f>
        <v>26962845</v>
      </c>
      <c r="G57" s="19">
        <f aca="true" t="shared" si="7" ref="G57:S57">SUM(G58:G65)</f>
        <v>407346</v>
      </c>
      <c r="H57" s="19">
        <f t="shared" si="7"/>
        <v>5024824</v>
      </c>
      <c r="I57" s="19">
        <f t="shared" si="7"/>
        <v>3249971</v>
      </c>
      <c r="J57" s="19">
        <f t="shared" si="7"/>
        <v>1483485</v>
      </c>
      <c r="K57" s="19">
        <f t="shared" si="7"/>
        <v>14474</v>
      </c>
      <c r="L57" s="19">
        <f t="shared" si="7"/>
        <v>3547835</v>
      </c>
      <c r="M57" s="19">
        <f t="shared" si="7"/>
        <v>713061</v>
      </c>
      <c r="N57" s="19">
        <f t="shared" si="7"/>
        <v>3824281</v>
      </c>
      <c r="O57" s="19">
        <f t="shared" si="7"/>
        <v>998778</v>
      </c>
      <c r="P57" s="19">
        <f t="shared" si="7"/>
        <v>5165837</v>
      </c>
      <c r="Q57" s="19">
        <f t="shared" si="7"/>
        <v>68521</v>
      </c>
      <c r="R57" s="19">
        <f t="shared" si="7"/>
        <v>2317187</v>
      </c>
      <c r="S57" s="19">
        <f t="shared" si="7"/>
        <v>147245</v>
      </c>
      <c r="T57" s="28"/>
    </row>
    <row r="58" spans="2:20" s="25" customFormat="1" ht="10.5" customHeight="1">
      <c r="B58" s="11"/>
      <c r="C58" s="31" t="s">
        <v>52</v>
      </c>
      <c r="D58" s="31"/>
      <c r="F58" s="12">
        <v>5141074</v>
      </c>
      <c r="G58" s="16">
        <v>85496</v>
      </c>
      <c r="H58" s="16">
        <v>915559</v>
      </c>
      <c r="I58" s="16">
        <v>771594</v>
      </c>
      <c r="J58" s="16">
        <v>359587</v>
      </c>
      <c r="K58" s="16" t="s">
        <v>18</v>
      </c>
      <c r="L58" s="16">
        <v>574228</v>
      </c>
      <c r="M58" s="16">
        <v>107389</v>
      </c>
      <c r="N58" s="16">
        <v>782472</v>
      </c>
      <c r="O58" s="16">
        <v>223885</v>
      </c>
      <c r="P58" s="16">
        <v>956507</v>
      </c>
      <c r="Q58" s="16">
        <v>7177</v>
      </c>
      <c r="R58" s="16">
        <v>357180</v>
      </c>
      <c r="S58" s="16" t="s">
        <v>135</v>
      </c>
      <c r="T58" s="26"/>
    </row>
    <row r="59" spans="2:20" s="25" customFormat="1" ht="10.5" customHeight="1">
      <c r="B59" s="11"/>
      <c r="C59" s="31" t="s">
        <v>53</v>
      </c>
      <c r="D59" s="31"/>
      <c r="F59" s="12">
        <v>2809973</v>
      </c>
      <c r="G59" s="16">
        <v>43865</v>
      </c>
      <c r="H59" s="16">
        <v>684975</v>
      </c>
      <c r="I59" s="16">
        <v>359599</v>
      </c>
      <c r="J59" s="16">
        <v>214980</v>
      </c>
      <c r="K59" s="16" t="s">
        <v>18</v>
      </c>
      <c r="L59" s="16">
        <v>521625</v>
      </c>
      <c r="M59" s="16">
        <v>148964</v>
      </c>
      <c r="N59" s="16">
        <v>255682</v>
      </c>
      <c r="O59" s="16">
        <v>98213</v>
      </c>
      <c r="P59" s="16">
        <v>316417</v>
      </c>
      <c r="Q59" s="16">
        <v>38894</v>
      </c>
      <c r="R59" s="16">
        <v>126759</v>
      </c>
      <c r="S59" s="16" t="s">
        <v>135</v>
      </c>
      <c r="T59" s="26"/>
    </row>
    <row r="60" spans="2:20" s="25" customFormat="1" ht="10.5" customHeight="1">
      <c r="B60" s="11"/>
      <c r="C60" s="31" t="s">
        <v>54</v>
      </c>
      <c r="D60" s="31"/>
      <c r="F60" s="12">
        <v>5873096</v>
      </c>
      <c r="G60" s="16">
        <v>90712</v>
      </c>
      <c r="H60" s="16">
        <v>1009535</v>
      </c>
      <c r="I60" s="16">
        <v>765376</v>
      </c>
      <c r="J60" s="16">
        <v>205776</v>
      </c>
      <c r="K60" s="16" t="s">
        <v>18</v>
      </c>
      <c r="L60" s="16">
        <v>518035</v>
      </c>
      <c r="M60" s="16">
        <v>31225</v>
      </c>
      <c r="N60" s="16">
        <v>705140</v>
      </c>
      <c r="O60" s="16">
        <v>220671</v>
      </c>
      <c r="P60" s="16">
        <v>2034056</v>
      </c>
      <c r="Q60" s="16" t="s">
        <v>135</v>
      </c>
      <c r="R60" s="16">
        <v>292570</v>
      </c>
      <c r="S60" s="16" t="s">
        <v>135</v>
      </c>
      <c r="T60" s="26"/>
    </row>
    <row r="61" spans="2:20" s="25" customFormat="1" ht="10.5" customHeight="1">
      <c r="B61" s="11"/>
      <c r="C61" s="31" t="s">
        <v>55</v>
      </c>
      <c r="D61" s="31"/>
      <c r="F61" s="12">
        <v>5673488</v>
      </c>
      <c r="G61" s="16">
        <v>92007</v>
      </c>
      <c r="H61" s="16">
        <v>574297</v>
      </c>
      <c r="I61" s="16">
        <v>871240</v>
      </c>
      <c r="J61" s="16">
        <v>368542</v>
      </c>
      <c r="K61" s="16">
        <v>14474</v>
      </c>
      <c r="L61" s="16">
        <v>673911</v>
      </c>
      <c r="M61" s="16">
        <v>83206</v>
      </c>
      <c r="N61" s="16">
        <v>1410483</v>
      </c>
      <c r="O61" s="16">
        <v>217495</v>
      </c>
      <c r="P61" s="16">
        <v>935177</v>
      </c>
      <c r="Q61" s="16" t="s">
        <v>135</v>
      </c>
      <c r="R61" s="16">
        <v>432656</v>
      </c>
      <c r="S61" s="16" t="s">
        <v>135</v>
      </c>
      <c r="T61" s="26"/>
    </row>
    <row r="62" spans="2:20" s="25" customFormat="1" ht="10.5" customHeight="1">
      <c r="B62" s="11"/>
      <c r="C62" s="31" t="s">
        <v>56</v>
      </c>
      <c r="D62" s="31"/>
      <c r="F62" s="12">
        <v>2222081</v>
      </c>
      <c r="G62" s="16">
        <v>26345</v>
      </c>
      <c r="H62" s="16">
        <v>348005</v>
      </c>
      <c r="I62" s="16">
        <v>162151</v>
      </c>
      <c r="J62" s="16">
        <v>63813</v>
      </c>
      <c r="K62" s="16" t="s">
        <v>135</v>
      </c>
      <c r="L62" s="16">
        <v>328873</v>
      </c>
      <c r="M62" s="16">
        <v>161109</v>
      </c>
      <c r="N62" s="16">
        <v>271939</v>
      </c>
      <c r="O62" s="16">
        <v>67542</v>
      </c>
      <c r="P62" s="16">
        <v>441796</v>
      </c>
      <c r="Q62" s="16">
        <v>20005</v>
      </c>
      <c r="R62" s="16">
        <v>330503</v>
      </c>
      <c r="S62" s="16" t="s">
        <v>135</v>
      </c>
      <c r="T62" s="26"/>
    </row>
    <row r="63" spans="2:20" s="25" customFormat="1" ht="10.5" customHeight="1">
      <c r="B63" s="11"/>
      <c r="C63" s="31" t="s">
        <v>57</v>
      </c>
      <c r="D63" s="31"/>
      <c r="F63" s="12">
        <v>1715133</v>
      </c>
      <c r="G63" s="16">
        <v>28771</v>
      </c>
      <c r="H63" s="16">
        <v>298643</v>
      </c>
      <c r="I63" s="16">
        <v>157026</v>
      </c>
      <c r="J63" s="16">
        <v>182924</v>
      </c>
      <c r="K63" s="16" t="s">
        <v>18</v>
      </c>
      <c r="L63" s="16">
        <v>336838</v>
      </c>
      <c r="M63" s="16">
        <v>86141</v>
      </c>
      <c r="N63" s="16">
        <v>124673</v>
      </c>
      <c r="O63" s="16">
        <v>86447</v>
      </c>
      <c r="P63" s="16">
        <v>201473</v>
      </c>
      <c r="Q63" s="16" t="s">
        <v>135</v>
      </c>
      <c r="R63" s="16">
        <v>212197</v>
      </c>
      <c r="S63" s="16" t="s">
        <v>135</v>
      </c>
      <c r="T63" s="26"/>
    </row>
    <row r="64" spans="2:20" s="25" customFormat="1" ht="10.5" customHeight="1">
      <c r="B64" s="11"/>
      <c r="C64" s="31" t="s">
        <v>58</v>
      </c>
      <c r="D64" s="31"/>
      <c r="F64" s="12">
        <v>2198339</v>
      </c>
      <c r="G64" s="16">
        <v>16845</v>
      </c>
      <c r="H64" s="16">
        <v>880382</v>
      </c>
      <c r="I64" s="16">
        <v>39721</v>
      </c>
      <c r="J64" s="16">
        <v>59008</v>
      </c>
      <c r="K64" s="16" t="s">
        <v>18</v>
      </c>
      <c r="L64" s="16">
        <v>334595</v>
      </c>
      <c r="M64" s="16">
        <v>14561</v>
      </c>
      <c r="N64" s="16">
        <v>183568</v>
      </c>
      <c r="O64" s="16">
        <v>44506</v>
      </c>
      <c r="P64" s="16">
        <v>174404</v>
      </c>
      <c r="Q64" s="16">
        <v>2445</v>
      </c>
      <c r="R64" s="16">
        <v>301059</v>
      </c>
      <c r="S64" s="16">
        <v>147245</v>
      </c>
      <c r="T64" s="26"/>
    </row>
    <row r="65" spans="2:20" s="25" customFormat="1" ht="10.5" customHeight="1">
      <c r="B65" s="11"/>
      <c r="C65" s="31" t="s">
        <v>59</v>
      </c>
      <c r="D65" s="31"/>
      <c r="F65" s="12">
        <v>1329661</v>
      </c>
      <c r="G65" s="16">
        <v>23305</v>
      </c>
      <c r="H65" s="16">
        <v>313428</v>
      </c>
      <c r="I65" s="16">
        <v>123264</v>
      </c>
      <c r="J65" s="16">
        <v>28855</v>
      </c>
      <c r="K65" s="16" t="s">
        <v>18</v>
      </c>
      <c r="L65" s="16">
        <v>259730</v>
      </c>
      <c r="M65" s="16">
        <v>80466</v>
      </c>
      <c r="N65" s="16">
        <v>90324</v>
      </c>
      <c r="O65" s="16">
        <v>40019</v>
      </c>
      <c r="P65" s="16">
        <v>106007</v>
      </c>
      <c r="Q65" s="16" t="s">
        <v>135</v>
      </c>
      <c r="R65" s="16">
        <v>264263</v>
      </c>
      <c r="S65" s="16" t="s">
        <v>135</v>
      </c>
      <c r="T65" s="26"/>
    </row>
    <row r="66" spans="2:20" ht="6.75" customHeight="1">
      <c r="B66" s="11"/>
      <c r="C66" s="11"/>
      <c r="D66" s="11"/>
      <c r="F66" s="12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20"/>
    </row>
    <row r="67" spans="2:20" s="14" customFormat="1" ht="10.5" customHeight="1">
      <c r="B67" s="30" t="s">
        <v>60</v>
      </c>
      <c r="C67" s="30"/>
      <c r="D67" s="30"/>
      <c r="F67" s="18">
        <f aca="true" t="shared" si="8" ref="F67:S67">SUM(F68:F74)</f>
        <v>27421043</v>
      </c>
      <c r="G67" s="19">
        <f t="shared" si="8"/>
        <v>587399</v>
      </c>
      <c r="H67" s="19">
        <f t="shared" si="8"/>
        <v>4460684</v>
      </c>
      <c r="I67" s="19">
        <f t="shared" si="8"/>
        <v>4129491</v>
      </c>
      <c r="J67" s="19">
        <f t="shared" si="8"/>
        <v>1587624</v>
      </c>
      <c r="K67" s="19">
        <f t="shared" si="8"/>
        <v>53768</v>
      </c>
      <c r="L67" s="19">
        <f t="shared" si="8"/>
        <v>2691105</v>
      </c>
      <c r="M67" s="19">
        <f t="shared" si="8"/>
        <v>396523</v>
      </c>
      <c r="N67" s="19">
        <f t="shared" si="8"/>
        <v>5665964</v>
      </c>
      <c r="O67" s="19">
        <f t="shared" si="8"/>
        <v>1029723</v>
      </c>
      <c r="P67" s="19">
        <f t="shared" si="8"/>
        <v>5242957</v>
      </c>
      <c r="Q67" s="19" t="s">
        <v>146</v>
      </c>
      <c r="R67" s="19">
        <f t="shared" si="8"/>
        <v>1548287</v>
      </c>
      <c r="S67" s="19">
        <f t="shared" si="8"/>
        <v>27518</v>
      </c>
      <c r="T67" s="28"/>
    </row>
    <row r="68" spans="2:20" s="25" customFormat="1" ht="10.5" customHeight="1">
      <c r="B68" s="11"/>
      <c r="C68" s="31" t="s">
        <v>61</v>
      </c>
      <c r="D68" s="31"/>
      <c r="F68" s="12">
        <v>3815543</v>
      </c>
      <c r="G68" s="16">
        <v>93437</v>
      </c>
      <c r="H68" s="16">
        <v>546553</v>
      </c>
      <c r="I68" s="16">
        <v>648904</v>
      </c>
      <c r="J68" s="16">
        <v>240882</v>
      </c>
      <c r="K68" s="16">
        <v>19123</v>
      </c>
      <c r="L68" s="16">
        <v>23490</v>
      </c>
      <c r="M68" s="16">
        <v>54450</v>
      </c>
      <c r="N68" s="16">
        <v>1149822</v>
      </c>
      <c r="O68" s="16">
        <v>161369</v>
      </c>
      <c r="P68" s="16">
        <v>603603</v>
      </c>
      <c r="Q68" s="16" t="s">
        <v>135</v>
      </c>
      <c r="R68" s="16">
        <v>273910</v>
      </c>
      <c r="S68" s="16" t="s">
        <v>135</v>
      </c>
      <c r="T68" s="26"/>
    </row>
    <row r="69" spans="2:20" s="25" customFormat="1" ht="10.5" customHeight="1">
      <c r="B69" s="11"/>
      <c r="C69" s="31" t="s">
        <v>62</v>
      </c>
      <c r="D69" s="31"/>
      <c r="F69" s="12">
        <v>2952692</v>
      </c>
      <c r="G69" s="16">
        <v>78162</v>
      </c>
      <c r="H69" s="16">
        <v>454064</v>
      </c>
      <c r="I69" s="16">
        <v>373497</v>
      </c>
      <c r="J69" s="16">
        <v>218959</v>
      </c>
      <c r="K69" s="16">
        <v>31901</v>
      </c>
      <c r="L69" s="16">
        <v>291258</v>
      </c>
      <c r="M69" s="16">
        <v>20448</v>
      </c>
      <c r="N69" s="16">
        <v>434948</v>
      </c>
      <c r="O69" s="16">
        <v>115331</v>
      </c>
      <c r="P69" s="16">
        <v>705333</v>
      </c>
      <c r="Q69" s="16" t="s">
        <v>135</v>
      </c>
      <c r="R69" s="16">
        <v>228791</v>
      </c>
      <c r="S69" s="16" t="s">
        <v>135</v>
      </c>
      <c r="T69" s="26"/>
    </row>
    <row r="70" spans="2:20" s="25" customFormat="1" ht="10.5" customHeight="1">
      <c r="B70" s="11"/>
      <c r="C70" s="31" t="s">
        <v>63</v>
      </c>
      <c r="D70" s="31"/>
      <c r="F70" s="12">
        <v>7335300</v>
      </c>
      <c r="G70" s="16">
        <v>131371</v>
      </c>
      <c r="H70" s="16">
        <v>1188125</v>
      </c>
      <c r="I70" s="16">
        <v>1355455</v>
      </c>
      <c r="J70" s="16">
        <v>457630</v>
      </c>
      <c r="K70" s="16" t="s">
        <v>135</v>
      </c>
      <c r="L70" s="16">
        <v>173346</v>
      </c>
      <c r="M70" s="16">
        <v>10915</v>
      </c>
      <c r="N70" s="16">
        <v>2034222</v>
      </c>
      <c r="O70" s="16">
        <v>294575</v>
      </c>
      <c r="P70" s="16">
        <v>1495735</v>
      </c>
      <c r="Q70" s="16" t="s">
        <v>135</v>
      </c>
      <c r="R70" s="16">
        <v>193926</v>
      </c>
      <c r="S70" s="16" t="s">
        <v>135</v>
      </c>
      <c r="T70" s="26"/>
    </row>
    <row r="71" spans="2:20" s="25" customFormat="1" ht="10.5" customHeight="1">
      <c r="B71" s="11"/>
      <c r="C71" s="31" t="s">
        <v>64</v>
      </c>
      <c r="D71" s="31"/>
      <c r="F71" s="12">
        <v>3534306</v>
      </c>
      <c r="G71" s="16">
        <v>72053</v>
      </c>
      <c r="H71" s="16">
        <v>422585</v>
      </c>
      <c r="I71" s="16">
        <v>413027</v>
      </c>
      <c r="J71" s="16">
        <v>158128</v>
      </c>
      <c r="K71" s="16">
        <v>2000</v>
      </c>
      <c r="L71" s="16">
        <v>557488</v>
      </c>
      <c r="M71" s="16">
        <v>7054</v>
      </c>
      <c r="N71" s="16">
        <v>920841</v>
      </c>
      <c r="O71" s="16">
        <v>128191</v>
      </c>
      <c r="P71" s="16">
        <v>691710</v>
      </c>
      <c r="Q71" s="16" t="s">
        <v>135</v>
      </c>
      <c r="R71" s="16">
        <v>161229</v>
      </c>
      <c r="S71" s="16" t="s">
        <v>18</v>
      </c>
      <c r="T71" s="26"/>
    </row>
    <row r="72" spans="2:20" s="25" customFormat="1" ht="10.5" customHeight="1">
      <c r="B72" s="11"/>
      <c r="C72" s="31" t="s">
        <v>65</v>
      </c>
      <c r="D72" s="31"/>
      <c r="F72" s="12">
        <v>3071957</v>
      </c>
      <c r="G72" s="16">
        <v>80458</v>
      </c>
      <c r="H72" s="16">
        <v>738461</v>
      </c>
      <c r="I72" s="16">
        <v>377536</v>
      </c>
      <c r="J72" s="16">
        <v>154877</v>
      </c>
      <c r="K72" s="16">
        <v>720</v>
      </c>
      <c r="L72" s="16">
        <v>438960</v>
      </c>
      <c r="M72" s="16">
        <v>9931</v>
      </c>
      <c r="N72" s="16">
        <v>391290</v>
      </c>
      <c r="O72" s="16">
        <v>117962</v>
      </c>
      <c r="P72" s="16">
        <v>488447</v>
      </c>
      <c r="Q72" s="16" t="s">
        <v>135</v>
      </c>
      <c r="R72" s="16">
        <v>245797</v>
      </c>
      <c r="S72" s="16">
        <v>27518</v>
      </c>
      <c r="T72" s="26"/>
    </row>
    <row r="73" spans="2:20" s="25" customFormat="1" ht="10.5" customHeight="1">
      <c r="B73" s="11"/>
      <c r="C73" s="31" t="s">
        <v>66</v>
      </c>
      <c r="D73" s="31"/>
      <c r="F73" s="12">
        <v>3865141</v>
      </c>
      <c r="G73" s="16">
        <v>73397</v>
      </c>
      <c r="H73" s="16">
        <v>754336</v>
      </c>
      <c r="I73" s="16">
        <v>400333</v>
      </c>
      <c r="J73" s="16">
        <v>257654</v>
      </c>
      <c r="K73" s="16">
        <v>24</v>
      </c>
      <c r="L73" s="16">
        <v>835061</v>
      </c>
      <c r="M73" s="16">
        <v>30046</v>
      </c>
      <c r="N73" s="16">
        <v>420665</v>
      </c>
      <c r="O73" s="16">
        <v>140009</v>
      </c>
      <c r="P73" s="16">
        <v>774947</v>
      </c>
      <c r="Q73" s="16" t="s">
        <v>135</v>
      </c>
      <c r="R73" s="16">
        <v>178669</v>
      </c>
      <c r="S73" s="16" t="s">
        <v>18</v>
      </c>
      <c r="T73" s="26"/>
    </row>
    <row r="74" spans="2:20" s="25" customFormat="1" ht="10.5" customHeight="1">
      <c r="B74" s="11"/>
      <c r="C74" s="31" t="s">
        <v>67</v>
      </c>
      <c r="D74" s="31"/>
      <c r="F74" s="12">
        <v>2846104</v>
      </c>
      <c r="G74" s="16">
        <v>58521</v>
      </c>
      <c r="H74" s="16">
        <v>356560</v>
      </c>
      <c r="I74" s="16">
        <v>560739</v>
      </c>
      <c r="J74" s="16">
        <v>99494</v>
      </c>
      <c r="K74" s="16" t="s">
        <v>135</v>
      </c>
      <c r="L74" s="16">
        <v>371502</v>
      </c>
      <c r="M74" s="16">
        <v>263679</v>
      </c>
      <c r="N74" s="16">
        <v>314176</v>
      </c>
      <c r="O74" s="16">
        <v>72286</v>
      </c>
      <c r="P74" s="16">
        <v>483182</v>
      </c>
      <c r="Q74" s="16" t="s">
        <v>135</v>
      </c>
      <c r="R74" s="16">
        <v>265965</v>
      </c>
      <c r="S74" s="16" t="s">
        <v>135</v>
      </c>
      <c r="T74" s="26"/>
    </row>
    <row r="75" spans="2:20" ht="6" customHeight="1">
      <c r="B75" s="11"/>
      <c r="C75" s="11"/>
      <c r="D75" s="11"/>
      <c r="F75" s="12"/>
      <c r="G75" s="16" t="s">
        <v>68</v>
      </c>
      <c r="H75" s="16" t="s">
        <v>68</v>
      </c>
      <c r="I75" s="16" t="s">
        <v>68</v>
      </c>
      <c r="J75" s="16" t="s">
        <v>68</v>
      </c>
      <c r="K75" s="16">
        <v>0</v>
      </c>
      <c r="L75" s="16" t="s">
        <v>68</v>
      </c>
      <c r="M75" s="16" t="s">
        <v>68</v>
      </c>
      <c r="N75" s="16" t="s">
        <v>68</v>
      </c>
      <c r="O75" s="16" t="s">
        <v>68</v>
      </c>
      <c r="P75" s="16" t="s">
        <v>68</v>
      </c>
      <c r="Q75" s="16" t="s">
        <v>68</v>
      </c>
      <c r="R75" s="16" t="s">
        <v>68</v>
      </c>
      <c r="S75" s="16" t="s">
        <v>68</v>
      </c>
      <c r="T75" s="20"/>
    </row>
    <row r="76" spans="2:20" s="14" customFormat="1" ht="10.5" customHeight="1">
      <c r="B76" s="30" t="s">
        <v>69</v>
      </c>
      <c r="C76" s="30"/>
      <c r="D76" s="30"/>
      <c r="F76" s="18">
        <f>SUM(F77:F79)</f>
        <v>11207957</v>
      </c>
      <c r="G76" s="19">
        <f aca="true" t="shared" si="9" ref="G76:R76">SUM(G77:G79)</f>
        <v>194565</v>
      </c>
      <c r="H76" s="19">
        <f t="shared" si="9"/>
        <v>1606150</v>
      </c>
      <c r="I76" s="19">
        <f t="shared" si="9"/>
        <v>1422136</v>
      </c>
      <c r="J76" s="19">
        <f t="shared" si="9"/>
        <v>813140</v>
      </c>
      <c r="K76" s="19">
        <f t="shared" si="9"/>
        <v>4595</v>
      </c>
      <c r="L76" s="19">
        <f t="shared" si="9"/>
        <v>2210420</v>
      </c>
      <c r="M76" s="19">
        <f t="shared" si="9"/>
        <v>259697</v>
      </c>
      <c r="N76" s="19">
        <f t="shared" si="9"/>
        <v>2200286</v>
      </c>
      <c r="O76" s="19">
        <f t="shared" si="9"/>
        <v>406876</v>
      </c>
      <c r="P76" s="19">
        <f t="shared" si="9"/>
        <v>1481965</v>
      </c>
      <c r="Q76" s="19">
        <f t="shared" si="9"/>
        <v>379</v>
      </c>
      <c r="R76" s="19">
        <f t="shared" si="9"/>
        <v>607748</v>
      </c>
      <c r="S76" s="19" t="s">
        <v>18</v>
      </c>
      <c r="T76" s="28"/>
    </row>
    <row r="77" spans="2:19" s="25" customFormat="1" ht="10.5" customHeight="1">
      <c r="B77" s="11"/>
      <c r="C77" s="31" t="s">
        <v>70</v>
      </c>
      <c r="D77" s="31"/>
      <c r="F77" s="12">
        <v>5298152</v>
      </c>
      <c r="G77" s="16">
        <v>89752</v>
      </c>
      <c r="H77" s="16">
        <v>704686</v>
      </c>
      <c r="I77" s="16">
        <v>652599</v>
      </c>
      <c r="J77" s="16">
        <v>339794</v>
      </c>
      <c r="K77" s="16">
        <v>3653</v>
      </c>
      <c r="L77" s="16">
        <v>1437284</v>
      </c>
      <c r="M77" s="16">
        <v>141856</v>
      </c>
      <c r="N77" s="16">
        <v>1087168</v>
      </c>
      <c r="O77" s="16">
        <v>193933</v>
      </c>
      <c r="P77" s="16">
        <v>424192</v>
      </c>
      <c r="Q77" s="16" t="s">
        <v>135</v>
      </c>
      <c r="R77" s="16">
        <v>223235</v>
      </c>
      <c r="S77" s="16" t="s">
        <v>18</v>
      </c>
    </row>
    <row r="78" spans="2:19" s="25" customFormat="1" ht="10.5" customHeight="1">
      <c r="B78" s="11"/>
      <c r="C78" s="31" t="s">
        <v>71</v>
      </c>
      <c r="D78" s="31"/>
      <c r="F78" s="12">
        <v>2143191</v>
      </c>
      <c r="G78" s="16">
        <v>34854</v>
      </c>
      <c r="H78" s="13">
        <v>309634</v>
      </c>
      <c r="I78" s="13">
        <v>222807</v>
      </c>
      <c r="J78" s="13">
        <v>90606</v>
      </c>
      <c r="K78" s="13" t="s">
        <v>135</v>
      </c>
      <c r="L78" s="13">
        <v>361036</v>
      </c>
      <c r="M78" s="13">
        <v>21672</v>
      </c>
      <c r="N78" s="13">
        <v>443668</v>
      </c>
      <c r="O78" s="13">
        <v>50633</v>
      </c>
      <c r="P78" s="13">
        <v>515797</v>
      </c>
      <c r="Q78" s="13" t="s">
        <v>135</v>
      </c>
      <c r="R78" s="13">
        <v>92484</v>
      </c>
      <c r="S78" s="13" t="s">
        <v>18</v>
      </c>
    </row>
    <row r="79" spans="2:19" s="25" customFormat="1" ht="10.5" customHeight="1">
      <c r="B79" s="11"/>
      <c r="C79" s="31" t="s">
        <v>72</v>
      </c>
      <c r="D79" s="31"/>
      <c r="F79" s="12">
        <v>3766614</v>
      </c>
      <c r="G79" s="16">
        <v>69959</v>
      </c>
      <c r="H79" s="13">
        <v>591830</v>
      </c>
      <c r="I79" s="13">
        <v>546730</v>
      </c>
      <c r="J79" s="13">
        <v>382740</v>
      </c>
      <c r="K79" s="13">
        <v>942</v>
      </c>
      <c r="L79" s="13">
        <v>412100</v>
      </c>
      <c r="M79" s="13">
        <v>96169</v>
      </c>
      <c r="N79" s="13">
        <v>669450</v>
      </c>
      <c r="O79" s="13">
        <v>162310</v>
      </c>
      <c r="P79" s="13">
        <v>541976</v>
      </c>
      <c r="Q79" s="13">
        <v>379</v>
      </c>
      <c r="R79" s="13">
        <v>292029</v>
      </c>
      <c r="S79" s="13" t="s">
        <v>18</v>
      </c>
    </row>
    <row r="80" ht="3.75" customHeight="1" thickBot="1">
      <c r="F80" s="21"/>
    </row>
    <row r="81" spans="1:19" ht="12" customHeight="1">
      <c r="A81" s="22" t="s">
        <v>140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ht="17.25">
      <c r="I82" s="2" t="s">
        <v>139</v>
      </c>
    </row>
    <row r="83" ht="14.25">
      <c r="J83" s="3" t="s">
        <v>73</v>
      </c>
    </row>
    <row r="84" ht="13.5">
      <c r="A84" s="4"/>
    </row>
    <row r="85" ht="14.25" thickBot="1">
      <c r="A85" s="4"/>
    </row>
    <row r="86" spans="1:19" ht="15" customHeight="1" thickTop="1">
      <c r="A86" s="29" t="s">
        <v>1</v>
      </c>
      <c r="B86" s="29"/>
      <c r="C86" s="29"/>
      <c r="D86" s="29"/>
      <c r="E86" s="29"/>
      <c r="F86" s="6" t="s">
        <v>2</v>
      </c>
      <c r="G86" s="6" t="s">
        <v>3</v>
      </c>
      <c r="H86" s="6" t="s">
        <v>4</v>
      </c>
      <c r="I86" s="6" t="s">
        <v>5</v>
      </c>
      <c r="J86" s="6" t="s">
        <v>6</v>
      </c>
      <c r="K86" s="7" t="s">
        <v>7</v>
      </c>
      <c r="L86" s="8" t="s">
        <v>8</v>
      </c>
      <c r="M86" s="6" t="s">
        <v>9</v>
      </c>
      <c r="N86" s="6" t="s">
        <v>10</v>
      </c>
      <c r="O86" s="6" t="s">
        <v>11</v>
      </c>
      <c r="P86" s="6" t="s">
        <v>12</v>
      </c>
      <c r="Q86" s="6" t="s">
        <v>13</v>
      </c>
      <c r="R86" s="6" t="s">
        <v>14</v>
      </c>
      <c r="S86" s="6" t="s">
        <v>15</v>
      </c>
    </row>
    <row r="87" spans="6:12" ht="6" customHeight="1">
      <c r="F87" s="9"/>
      <c r="L87" s="10"/>
    </row>
    <row r="88" spans="2:19" s="14" customFormat="1" ht="10.5" customHeight="1">
      <c r="B88" s="40" t="s">
        <v>74</v>
      </c>
      <c r="C88" s="40"/>
      <c r="D88" s="38"/>
      <c r="F88" s="18">
        <f>SUM(F89:F93)</f>
        <v>10823260</v>
      </c>
      <c r="G88" s="19">
        <f aca="true" t="shared" si="10" ref="G88:R88">SUM(G89:G93)</f>
        <v>201326</v>
      </c>
      <c r="H88" s="19">
        <f t="shared" si="10"/>
        <v>1736556</v>
      </c>
      <c r="I88" s="19">
        <f t="shared" si="10"/>
        <v>1367759</v>
      </c>
      <c r="J88" s="19">
        <f t="shared" si="10"/>
        <v>686525</v>
      </c>
      <c r="K88" s="19" t="s">
        <v>135</v>
      </c>
      <c r="L88" s="19">
        <f t="shared" si="10"/>
        <v>1638502</v>
      </c>
      <c r="M88" s="19">
        <f t="shared" si="10"/>
        <v>539208</v>
      </c>
      <c r="N88" s="19">
        <f t="shared" si="10"/>
        <v>1200759</v>
      </c>
      <c r="O88" s="19">
        <f t="shared" si="10"/>
        <v>437263</v>
      </c>
      <c r="P88" s="19">
        <f t="shared" si="10"/>
        <v>1750500</v>
      </c>
      <c r="Q88" s="19">
        <f t="shared" si="10"/>
        <v>154989</v>
      </c>
      <c r="R88" s="19">
        <f t="shared" si="10"/>
        <v>1109873</v>
      </c>
      <c r="S88" s="19" t="s">
        <v>18</v>
      </c>
    </row>
    <row r="89" spans="2:19" s="25" customFormat="1" ht="10.5" customHeight="1">
      <c r="B89" s="24"/>
      <c r="C89" s="41" t="s">
        <v>75</v>
      </c>
      <c r="D89" s="35"/>
      <c r="F89" s="12">
        <v>1881147</v>
      </c>
      <c r="G89" s="16">
        <v>31187</v>
      </c>
      <c r="H89" s="16">
        <v>204990</v>
      </c>
      <c r="I89" s="16">
        <v>398426</v>
      </c>
      <c r="J89" s="16">
        <v>118552</v>
      </c>
      <c r="K89" s="16" t="s">
        <v>18</v>
      </c>
      <c r="L89" s="16">
        <v>414609</v>
      </c>
      <c r="M89" s="16">
        <v>31694</v>
      </c>
      <c r="N89" s="16">
        <v>155396</v>
      </c>
      <c r="O89" s="16">
        <v>65169</v>
      </c>
      <c r="P89" s="16">
        <v>198102</v>
      </c>
      <c r="Q89" s="16">
        <v>4357</v>
      </c>
      <c r="R89" s="16">
        <v>258665</v>
      </c>
      <c r="S89" s="16" t="s">
        <v>18</v>
      </c>
    </row>
    <row r="90" spans="2:19" s="25" customFormat="1" ht="10.5" customHeight="1">
      <c r="B90" s="24"/>
      <c r="C90" s="41" t="s">
        <v>76</v>
      </c>
      <c r="D90" s="35"/>
      <c r="F90" s="12">
        <v>2032078</v>
      </c>
      <c r="G90" s="16">
        <v>33784</v>
      </c>
      <c r="H90" s="16">
        <v>308948</v>
      </c>
      <c r="I90" s="16">
        <v>157679</v>
      </c>
      <c r="J90" s="16">
        <v>117800</v>
      </c>
      <c r="K90" s="16" t="s">
        <v>18</v>
      </c>
      <c r="L90" s="16">
        <v>267312</v>
      </c>
      <c r="M90" s="16">
        <v>117406</v>
      </c>
      <c r="N90" s="16">
        <v>166892</v>
      </c>
      <c r="O90" s="16">
        <v>78953</v>
      </c>
      <c r="P90" s="16">
        <v>438323</v>
      </c>
      <c r="Q90" s="16">
        <v>64644</v>
      </c>
      <c r="R90" s="16">
        <v>280337</v>
      </c>
      <c r="S90" s="16" t="s">
        <v>18</v>
      </c>
    </row>
    <row r="91" spans="2:19" s="25" customFormat="1" ht="10.5" customHeight="1">
      <c r="B91" s="24"/>
      <c r="C91" s="41" t="s">
        <v>77</v>
      </c>
      <c r="D91" s="35"/>
      <c r="F91" s="12">
        <v>2323528</v>
      </c>
      <c r="G91" s="16">
        <v>61018</v>
      </c>
      <c r="H91" s="16">
        <v>409157</v>
      </c>
      <c r="I91" s="16">
        <v>315135</v>
      </c>
      <c r="J91" s="16">
        <v>216319</v>
      </c>
      <c r="K91" s="16" t="s">
        <v>18</v>
      </c>
      <c r="L91" s="16">
        <v>112031</v>
      </c>
      <c r="M91" s="16">
        <v>36644</v>
      </c>
      <c r="N91" s="16">
        <v>435855</v>
      </c>
      <c r="O91" s="16">
        <v>107086</v>
      </c>
      <c r="P91" s="16">
        <v>520245</v>
      </c>
      <c r="Q91" s="16" t="s">
        <v>135</v>
      </c>
      <c r="R91" s="16">
        <v>110038</v>
      </c>
      <c r="S91" s="16" t="s">
        <v>18</v>
      </c>
    </row>
    <row r="92" spans="2:19" s="25" customFormat="1" ht="10.5" customHeight="1">
      <c r="B92" s="24"/>
      <c r="C92" s="41" t="s">
        <v>78</v>
      </c>
      <c r="D92" s="35"/>
      <c r="F92" s="12">
        <v>2519642</v>
      </c>
      <c r="G92" s="16">
        <v>41145</v>
      </c>
      <c r="H92" s="16">
        <v>463583</v>
      </c>
      <c r="I92" s="16">
        <v>279638</v>
      </c>
      <c r="J92" s="16">
        <v>132331</v>
      </c>
      <c r="K92" s="16" t="s">
        <v>18</v>
      </c>
      <c r="L92" s="16">
        <v>476455</v>
      </c>
      <c r="M92" s="16">
        <v>212861</v>
      </c>
      <c r="N92" s="16">
        <v>170982</v>
      </c>
      <c r="O92" s="16">
        <v>109755</v>
      </c>
      <c r="P92" s="16">
        <v>372592</v>
      </c>
      <c r="Q92" s="16">
        <v>53517</v>
      </c>
      <c r="R92" s="16">
        <v>206783</v>
      </c>
      <c r="S92" s="16" t="s">
        <v>18</v>
      </c>
    </row>
    <row r="93" spans="2:19" s="25" customFormat="1" ht="10.5" customHeight="1">
      <c r="B93" s="24"/>
      <c r="C93" s="41" t="s">
        <v>79</v>
      </c>
      <c r="D93" s="35"/>
      <c r="F93" s="12">
        <v>2066865</v>
      </c>
      <c r="G93" s="16">
        <v>34192</v>
      </c>
      <c r="H93" s="16">
        <v>349878</v>
      </c>
      <c r="I93" s="16">
        <v>216881</v>
      </c>
      <c r="J93" s="16">
        <v>101523</v>
      </c>
      <c r="K93" s="16" t="s">
        <v>18</v>
      </c>
      <c r="L93" s="16">
        <v>368095</v>
      </c>
      <c r="M93" s="16">
        <v>140603</v>
      </c>
      <c r="N93" s="16">
        <v>271634</v>
      </c>
      <c r="O93" s="16">
        <v>76300</v>
      </c>
      <c r="P93" s="16">
        <v>221238</v>
      </c>
      <c r="Q93" s="16">
        <v>32471</v>
      </c>
      <c r="R93" s="16">
        <v>254050</v>
      </c>
      <c r="S93" s="16" t="s">
        <v>18</v>
      </c>
    </row>
    <row r="94" spans="2:19" ht="9" customHeight="1">
      <c r="B94" s="24"/>
      <c r="C94" s="24"/>
      <c r="F94" s="12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2:19" s="14" customFormat="1" ht="10.5" customHeight="1">
      <c r="B95" s="40" t="s">
        <v>80</v>
      </c>
      <c r="C95" s="40"/>
      <c r="D95" s="38"/>
      <c r="F95" s="18">
        <f>SUM(F96:F102)</f>
        <v>27219129</v>
      </c>
      <c r="G95" s="19">
        <f aca="true" t="shared" si="11" ref="G95:S95">SUM(G96:G102)</f>
        <v>358991</v>
      </c>
      <c r="H95" s="19">
        <f t="shared" si="11"/>
        <v>4284354</v>
      </c>
      <c r="I95" s="19">
        <f t="shared" si="11"/>
        <v>2376126</v>
      </c>
      <c r="J95" s="19">
        <f t="shared" si="11"/>
        <v>1550749</v>
      </c>
      <c r="K95" s="19" t="s">
        <v>135</v>
      </c>
      <c r="L95" s="19">
        <f t="shared" si="11"/>
        <v>3990597</v>
      </c>
      <c r="M95" s="19">
        <f t="shared" si="11"/>
        <v>992532</v>
      </c>
      <c r="N95" s="19">
        <f t="shared" si="11"/>
        <v>5303312</v>
      </c>
      <c r="O95" s="19">
        <f t="shared" si="11"/>
        <v>1158867</v>
      </c>
      <c r="P95" s="19">
        <f t="shared" si="11"/>
        <v>3266631</v>
      </c>
      <c r="Q95" s="19">
        <f t="shared" si="11"/>
        <v>250352</v>
      </c>
      <c r="R95" s="19">
        <f t="shared" si="11"/>
        <v>3663520</v>
      </c>
      <c r="S95" s="19">
        <f t="shared" si="11"/>
        <v>23098</v>
      </c>
    </row>
    <row r="96" spans="2:19" s="25" customFormat="1" ht="10.5" customHeight="1">
      <c r="B96" s="24"/>
      <c r="C96" s="41" t="s">
        <v>81</v>
      </c>
      <c r="D96" s="35"/>
      <c r="F96" s="12">
        <v>7357500</v>
      </c>
      <c r="G96" s="16">
        <v>79759</v>
      </c>
      <c r="H96" s="16">
        <v>1496417</v>
      </c>
      <c r="I96" s="16">
        <v>592210</v>
      </c>
      <c r="J96" s="16">
        <v>456265</v>
      </c>
      <c r="K96" s="16" t="s">
        <v>18</v>
      </c>
      <c r="L96" s="16">
        <v>690295</v>
      </c>
      <c r="M96" s="16">
        <v>193154</v>
      </c>
      <c r="N96" s="16">
        <v>1421832</v>
      </c>
      <c r="O96" s="16">
        <v>261774</v>
      </c>
      <c r="P96" s="16">
        <v>768575</v>
      </c>
      <c r="Q96" s="16">
        <v>147862</v>
      </c>
      <c r="R96" s="16">
        <v>1247808</v>
      </c>
      <c r="S96" s="16">
        <v>1549</v>
      </c>
    </row>
    <row r="97" spans="2:19" s="25" customFormat="1" ht="10.5" customHeight="1">
      <c r="B97" s="24"/>
      <c r="C97" s="41" t="s">
        <v>82</v>
      </c>
      <c r="D97" s="35"/>
      <c r="F97" s="12">
        <v>4680099</v>
      </c>
      <c r="G97" s="16">
        <v>61656</v>
      </c>
      <c r="H97" s="16">
        <v>462067</v>
      </c>
      <c r="I97" s="16">
        <v>585138</v>
      </c>
      <c r="J97" s="16">
        <v>138633</v>
      </c>
      <c r="K97" s="16" t="s">
        <v>18</v>
      </c>
      <c r="L97" s="16">
        <v>351343</v>
      </c>
      <c r="M97" s="16">
        <v>65316</v>
      </c>
      <c r="N97" s="16">
        <v>1727679</v>
      </c>
      <c r="O97" s="16">
        <v>115446</v>
      </c>
      <c r="P97" s="16">
        <v>643633</v>
      </c>
      <c r="Q97" s="16">
        <v>11972</v>
      </c>
      <c r="R97" s="16">
        <v>517216</v>
      </c>
      <c r="S97" s="16" t="s">
        <v>135</v>
      </c>
    </row>
    <row r="98" spans="2:19" s="25" customFormat="1" ht="10.5" customHeight="1">
      <c r="B98" s="24"/>
      <c r="C98" s="41" t="s">
        <v>83</v>
      </c>
      <c r="D98" s="35"/>
      <c r="F98" s="12">
        <v>5807961</v>
      </c>
      <c r="G98" s="16">
        <v>83668</v>
      </c>
      <c r="H98" s="16">
        <v>775416</v>
      </c>
      <c r="I98" s="16">
        <v>466279</v>
      </c>
      <c r="J98" s="16">
        <v>288560</v>
      </c>
      <c r="K98" s="16" t="s">
        <v>18</v>
      </c>
      <c r="L98" s="16">
        <v>942180</v>
      </c>
      <c r="M98" s="16">
        <v>168340</v>
      </c>
      <c r="N98" s="16">
        <v>1111869</v>
      </c>
      <c r="O98" s="16">
        <v>483156</v>
      </c>
      <c r="P98" s="16">
        <v>759123</v>
      </c>
      <c r="Q98" s="16">
        <v>33206</v>
      </c>
      <c r="R98" s="16">
        <v>694166</v>
      </c>
      <c r="S98" s="16">
        <v>1998</v>
      </c>
    </row>
    <row r="99" spans="2:19" s="25" customFormat="1" ht="10.5" customHeight="1">
      <c r="B99" s="24"/>
      <c r="C99" s="41" t="s">
        <v>84</v>
      </c>
      <c r="D99" s="35"/>
      <c r="F99" s="12">
        <v>3166829</v>
      </c>
      <c r="G99" s="16">
        <v>29650</v>
      </c>
      <c r="H99" s="16">
        <v>574257</v>
      </c>
      <c r="I99" s="16">
        <v>175876</v>
      </c>
      <c r="J99" s="16">
        <v>153315</v>
      </c>
      <c r="K99" s="16" t="s">
        <v>18</v>
      </c>
      <c r="L99" s="16">
        <v>805908</v>
      </c>
      <c r="M99" s="16">
        <v>186833</v>
      </c>
      <c r="N99" s="16">
        <v>465378</v>
      </c>
      <c r="O99" s="16">
        <v>63880</v>
      </c>
      <c r="P99" s="16">
        <v>330359</v>
      </c>
      <c r="Q99" s="16">
        <v>16890</v>
      </c>
      <c r="R99" s="16">
        <v>364483</v>
      </c>
      <c r="S99" s="16" t="s">
        <v>135</v>
      </c>
    </row>
    <row r="100" spans="2:19" s="25" customFormat="1" ht="10.5" customHeight="1">
      <c r="B100" s="24"/>
      <c r="C100" s="41" t="s">
        <v>85</v>
      </c>
      <c r="D100" s="35"/>
      <c r="F100" s="12">
        <v>2298028</v>
      </c>
      <c r="G100" s="16">
        <v>36079</v>
      </c>
      <c r="H100" s="16">
        <v>398938</v>
      </c>
      <c r="I100" s="16">
        <v>206706</v>
      </c>
      <c r="J100" s="16">
        <v>207953</v>
      </c>
      <c r="K100" s="16" t="s">
        <v>18</v>
      </c>
      <c r="L100" s="16">
        <v>492809</v>
      </c>
      <c r="M100" s="16">
        <v>22824</v>
      </c>
      <c r="N100" s="16">
        <v>193921</v>
      </c>
      <c r="O100" s="16">
        <v>103407</v>
      </c>
      <c r="P100" s="16">
        <v>318276</v>
      </c>
      <c r="Q100" s="16">
        <v>27443</v>
      </c>
      <c r="R100" s="16">
        <v>289672</v>
      </c>
      <c r="S100" s="16" t="s">
        <v>135</v>
      </c>
    </row>
    <row r="101" spans="2:19" s="25" customFormat="1" ht="10.5" customHeight="1">
      <c r="B101" s="24"/>
      <c r="C101" s="41" t="s">
        <v>86</v>
      </c>
      <c r="D101" s="35"/>
      <c r="F101" s="12">
        <v>2193156</v>
      </c>
      <c r="G101" s="16">
        <v>29190</v>
      </c>
      <c r="H101" s="16">
        <v>329373</v>
      </c>
      <c r="I101" s="16">
        <v>146360</v>
      </c>
      <c r="J101" s="16">
        <v>86192</v>
      </c>
      <c r="K101" s="16" t="s">
        <v>18</v>
      </c>
      <c r="L101" s="16">
        <v>466764</v>
      </c>
      <c r="M101" s="16">
        <v>202321</v>
      </c>
      <c r="N101" s="16">
        <v>186723</v>
      </c>
      <c r="O101" s="16">
        <v>66681</v>
      </c>
      <c r="P101" s="16">
        <v>230342</v>
      </c>
      <c r="Q101" s="16">
        <v>5499</v>
      </c>
      <c r="R101" s="16">
        <v>424160</v>
      </c>
      <c r="S101" s="16">
        <v>19551</v>
      </c>
    </row>
    <row r="102" spans="2:19" s="25" customFormat="1" ht="10.5" customHeight="1">
      <c r="B102" s="24"/>
      <c r="C102" s="41" t="s">
        <v>87</v>
      </c>
      <c r="D102" s="35"/>
      <c r="F102" s="12">
        <v>1715556</v>
      </c>
      <c r="G102" s="16">
        <v>38989</v>
      </c>
      <c r="H102" s="16">
        <v>247886</v>
      </c>
      <c r="I102" s="16">
        <v>203557</v>
      </c>
      <c r="J102" s="16">
        <v>219831</v>
      </c>
      <c r="K102" s="16" t="s">
        <v>18</v>
      </c>
      <c r="L102" s="16">
        <v>241298</v>
      </c>
      <c r="M102" s="16">
        <v>153744</v>
      </c>
      <c r="N102" s="16">
        <v>195910</v>
      </c>
      <c r="O102" s="16">
        <v>64523</v>
      </c>
      <c r="P102" s="16">
        <v>216323</v>
      </c>
      <c r="Q102" s="16">
        <v>7480</v>
      </c>
      <c r="R102" s="16">
        <v>126015</v>
      </c>
      <c r="S102" s="16" t="s">
        <v>135</v>
      </c>
    </row>
    <row r="103" spans="2:19" ht="9" customHeight="1">
      <c r="B103" s="24"/>
      <c r="C103" s="24"/>
      <c r="F103" s="12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s="14" customFormat="1" ht="10.5" customHeight="1">
      <c r="B104" s="40" t="s">
        <v>88</v>
      </c>
      <c r="C104" s="40"/>
      <c r="D104" s="38"/>
      <c r="F104" s="18">
        <f>SUM(F105:F111)</f>
        <v>27110900</v>
      </c>
      <c r="G104" s="19">
        <f aca="true" t="shared" si="12" ref="G104:R104">SUM(G105:G111)</f>
        <v>459674</v>
      </c>
      <c r="H104" s="19">
        <f t="shared" si="12"/>
        <v>3942702</v>
      </c>
      <c r="I104" s="19">
        <f t="shared" si="12"/>
        <v>3776523</v>
      </c>
      <c r="J104" s="19">
        <f t="shared" si="12"/>
        <v>1617351</v>
      </c>
      <c r="K104" s="19">
        <f t="shared" si="12"/>
        <v>16616</v>
      </c>
      <c r="L104" s="19">
        <f t="shared" si="12"/>
        <v>3999383</v>
      </c>
      <c r="M104" s="19">
        <f t="shared" si="12"/>
        <v>1353870</v>
      </c>
      <c r="N104" s="19">
        <f t="shared" si="12"/>
        <v>4812773</v>
      </c>
      <c r="O104" s="19">
        <f t="shared" si="12"/>
        <v>1025533</v>
      </c>
      <c r="P104" s="19">
        <f t="shared" si="12"/>
        <v>3818079</v>
      </c>
      <c r="Q104" s="19">
        <f t="shared" si="12"/>
        <v>286249</v>
      </c>
      <c r="R104" s="19">
        <f t="shared" si="12"/>
        <v>2002147</v>
      </c>
      <c r="S104" s="19" t="s">
        <v>147</v>
      </c>
    </row>
    <row r="105" spans="2:19" s="25" customFormat="1" ht="10.5" customHeight="1">
      <c r="B105" s="24"/>
      <c r="C105" s="41" t="s">
        <v>89</v>
      </c>
      <c r="D105" s="35"/>
      <c r="F105" s="12">
        <v>2606473</v>
      </c>
      <c r="G105" s="16">
        <v>64791</v>
      </c>
      <c r="H105" s="16">
        <v>441491</v>
      </c>
      <c r="I105" s="16">
        <v>455149</v>
      </c>
      <c r="J105" s="16">
        <v>153398</v>
      </c>
      <c r="K105" s="16">
        <v>2500</v>
      </c>
      <c r="L105" s="16">
        <v>180582</v>
      </c>
      <c r="M105" s="16">
        <v>23270</v>
      </c>
      <c r="N105" s="16">
        <v>510289</v>
      </c>
      <c r="O105" s="16">
        <v>120200</v>
      </c>
      <c r="P105" s="16">
        <v>502576</v>
      </c>
      <c r="Q105" s="16">
        <v>56870</v>
      </c>
      <c r="R105" s="16">
        <v>95357</v>
      </c>
      <c r="S105" s="16" t="s">
        <v>135</v>
      </c>
    </row>
    <row r="106" spans="2:19" s="25" customFormat="1" ht="10.5" customHeight="1">
      <c r="B106" s="24"/>
      <c r="C106" s="41" t="s">
        <v>90</v>
      </c>
      <c r="D106" s="35"/>
      <c r="F106" s="12">
        <v>2201037</v>
      </c>
      <c r="G106" s="16">
        <v>51690</v>
      </c>
      <c r="H106" s="16">
        <v>424515</v>
      </c>
      <c r="I106" s="16">
        <v>277868</v>
      </c>
      <c r="J106" s="16">
        <v>105658</v>
      </c>
      <c r="K106" s="16" t="s">
        <v>135</v>
      </c>
      <c r="L106" s="16">
        <v>295896</v>
      </c>
      <c r="M106" s="16">
        <v>15916</v>
      </c>
      <c r="N106" s="16">
        <v>260963</v>
      </c>
      <c r="O106" s="16">
        <v>105060</v>
      </c>
      <c r="P106" s="16">
        <v>348664</v>
      </c>
      <c r="Q106" s="16">
        <v>176653</v>
      </c>
      <c r="R106" s="16">
        <v>138154</v>
      </c>
      <c r="S106" s="16" t="s">
        <v>135</v>
      </c>
    </row>
    <row r="107" spans="2:19" s="25" customFormat="1" ht="10.5" customHeight="1">
      <c r="B107" s="24"/>
      <c r="C107" s="41" t="s">
        <v>91</v>
      </c>
      <c r="D107" s="35"/>
      <c r="F107" s="12">
        <v>4216594</v>
      </c>
      <c r="G107" s="16">
        <v>64317</v>
      </c>
      <c r="H107" s="16">
        <v>448555</v>
      </c>
      <c r="I107" s="16">
        <v>1024273</v>
      </c>
      <c r="J107" s="16">
        <v>233023</v>
      </c>
      <c r="K107" s="16">
        <v>2000</v>
      </c>
      <c r="L107" s="16">
        <v>220585</v>
      </c>
      <c r="M107" s="16">
        <v>78666</v>
      </c>
      <c r="N107" s="16">
        <v>1231737</v>
      </c>
      <c r="O107" s="16">
        <v>128450</v>
      </c>
      <c r="P107" s="16">
        <v>584103</v>
      </c>
      <c r="Q107" s="16">
        <v>26002</v>
      </c>
      <c r="R107" s="16">
        <v>174883</v>
      </c>
      <c r="S107" s="16" t="s">
        <v>135</v>
      </c>
    </row>
    <row r="108" spans="2:19" s="25" customFormat="1" ht="10.5" customHeight="1">
      <c r="B108" s="24"/>
      <c r="C108" s="41" t="s">
        <v>92</v>
      </c>
      <c r="D108" s="35"/>
      <c r="F108" s="12">
        <v>2803976</v>
      </c>
      <c r="G108" s="16">
        <v>64756</v>
      </c>
      <c r="H108" s="16">
        <v>597900</v>
      </c>
      <c r="I108" s="16">
        <v>494700</v>
      </c>
      <c r="J108" s="16">
        <v>290744</v>
      </c>
      <c r="K108" s="16">
        <v>1010</v>
      </c>
      <c r="L108" s="16">
        <v>302174</v>
      </c>
      <c r="M108" s="16">
        <v>153751</v>
      </c>
      <c r="N108" s="16">
        <v>298567</v>
      </c>
      <c r="O108" s="16">
        <v>111971</v>
      </c>
      <c r="P108" s="16">
        <v>339400</v>
      </c>
      <c r="Q108" s="16">
        <v>3899</v>
      </c>
      <c r="R108" s="16">
        <v>145104</v>
      </c>
      <c r="S108" s="16" t="s">
        <v>135</v>
      </c>
    </row>
    <row r="109" spans="2:19" s="25" customFormat="1" ht="10.5" customHeight="1">
      <c r="B109" s="24"/>
      <c r="C109" s="41" t="s">
        <v>93</v>
      </c>
      <c r="D109" s="35"/>
      <c r="F109" s="12">
        <v>5706825</v>
      </c>
      <c r="G109" s="16">
        <v>94823</v>
      </c>
      <c r="H109" s="16">
        <v>867375</v>
      </c>
      <c r="I109" s="16">
        <v>633556</v>
      </c>
      <c r="J109" s="16">
        <v>339769</v>
      </c>
      <c r="K109" s="16">
        <v>7150</v>
      </c>
      <c r="L109" s="16">
        <v>606570</v>
      </c>
      <c r="M109" s="16">
        <v>126943</v>
      </c>
      <c r="N109" s="16">
        <v>1289610</v>
      </c>
      <c r="O109" s="16">
        <v>294684</v>
      </c>
      <c r="P109" s="16">
        <v>813416</v>
      </c>
      <c r="Q109" s="16">
        <v>13556</v>
      </c>
      <c r="R109" s="16">
        <v>619373</v>
      </c>
      <c r="S109" s="16" t="s">
        <v>135</v>
      </c>
    </row>
    <row r="110" spans="2:19" s="25" customFormat="1" ht="10.5" customHeight="1">
      <c r="B110" s="24"/>
      <c r="C110" s="41" t="s">
        <v>94</v>
      </c>
      <c r="D110" s="35"/>
      <c r="F110" s="12">
        <v>6685089</v>
      </c>
      <c r="G110" s="16">
        <v>78198</v>
      </c>
      <c r="H110" s="16">
        <v>724777</v>
      </c>
      <c r="I110" s="16">
        <v>634474</v>
      </c>
      <c r="J110" s="16">
        <v>289396</v>
      </c>
      <c r="K110" s="16">
        <v>3940</v>
      </c>
      <c r="L110" s="16">
        <v>1576707</v>
      </c>
      <c r="M110" s="16">
        <v>901744</v>
      </c>
      <c r="N110" s="16">
        <v>977457</v>
      </c>
      <c r="O110" s="16">
        <v>195687</v>
      </c>
      <c r="P110" s="16">
        <v>735411</v>
      </c>
      <c r="Q110" s="16">
        <v>638</v>
      </c>
      <c r="R110" s="16">
        <v>566660</v>
      </c>
      <c r="S110" s="16" t="s">
        <v>135</v>
      </c>
    </row>
    <row r="111" spans="2:19" s="25" customFormat="1" ht="10.5" customHeight="1">
      <c r="B111" s="24"/>
      <c r="C111" s="41" t="s">
        <v>95</v>
      </c>
      <c r="D111" s="35"/>
      <c r="F111" s="12">
        <v>2890906</v>
      </c>
      <c r="G111" s="16">
        <v>41099</v>
      </c>
      <c r="H111" s="16">
        <v>438089</v>
      </c>
      <c r="I111" s="16">
        <v>256503</v>
      </c>
      <c r="J111" s="16">
        <v>205363</v>
      </c>
      <c r="K111" s="16">
        <v>16</v>
      </c>
      <c r="L111" s="16">
        <v>816869</v>
      </c>
      <c r="M111" s="16">
        <v>53580</v>
      </c>
      <c r="N111" s="16">
        <v>244150</v>
      </c>
      <c r="O111" s="16">
        <v>69481</v>
      </c>
      <c r="P111" s="16">
        <v>494509</v>
      </c>
      <c r="Q111" s="16">
        <v>8631</v>
      </c>
      <c r="R111" s="16">
        <v>262616</v>
      </c>
      <c r="S111" s="16" t="s">
        <v>135</v>
      </c>
    </row>
    <row r="112" spans="2:19" ht="9" customHeight="1">
      <c r="B112" s="24"/>
      <c r="C112" s="24"/>
      <c r="F112" s="1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s="14" customFormat="1" ht="10.5" customHeight="1">
      <c r="B113" s="40" t="s">
        <v>96</v>
      </c>
      <c r="C113" s="40"/>
      <c r="D113" s="38"/>
      <c r="F113" s="18">
        <f>SUM(F114:F115)</f>
        <v>6836019</v>
      </c>
      <c r="G113" s="19">
        <f aca="true" t="shared" si="13" ref="G113:R113">SUM(G114:G115)</f>
        <v>119605</v>
      </c>
      <c r="H113" s="19">
        <f t="shared" si="13"/>
        <v>1427513</v>
      </c>
      <c r="I113" s="19">
        <f t="shared" si="13"/>
        <v>1112634</v>
      </c>
      <c r="J113" s="19">
        <f t="shared" si="13"/>
        <v>480795</v>
      </c>
      <c r="K113" s="19">
        <f t="shared" si="13"/>
        <v>5545</v>
      </c>
      <c r="L113" s="19">
        <f t="shared" si="13"/>
        <v>274070</v>
      </c>
      <c r="M113" s="19">
        <f t="shared" si="13"/>
        <v>65597</v>
      </c>
      <c r="N113" s="19">
        <f t="shared" si="13"/>
        <v>1311066</v>
      </c>
      <c r="O113" s="19">
        <f t="shared" si="13"/>
        <v>233860</v>
      </c>
      <c r="P113" s="19">
        <f t="shared" si="13"/>
        <v>892134</v>
      </c>
      <c r="Q113" s="19">
        <f t="shared" si="13"/>
        <v>319178</v>
      </c>
      <c r="R113" s="19">
        <f t="shared" si="13"/>
        <v>594022</v>
      </c>
      <c r="S113" s="19" t="s">
        <v>147</v>
      </c>
    </row>
    <row r="114" spans="2:19" s="25" customFormat="1" ht="10.5" customHeight="1">
      <c r="B114" s="24"/>
      <c r="C114" s="41" t="s">
        <v>97</v>
      </c>
      <c r="D114" s="35"/>
      <c r="F114" s="12">
        <v>5627918</v>
      </c>
      <c r="G114" s="16">
        <v>95921</v>
      </c>
      <c r="H114" s="16">
        <v>1163740</v>
      </c>
      <c r="I114" s="16">
        <v>691762</v>
      </c>
      <c r="J114" s="16">
        <v>378129</v>
      </c>
      <c r="K114" s="16">
        <v>4545</v>
      </c>
      <c r="L114" s="16">
        <v>246092</v>
      </c>
      <c r="M114" s="16">
        <v>46159</v>
      </c>
      <c r="N114" s="16">
        <v>1206438</v>
      </c>
      <c r="O114" s="16">
        <v>207081</v>
      </c>
      <c r="P114" s="16">
        <v>758844</v>
      </c>
      <c r="Q114" s="16">
        <v>319178</v>
      </c>
      <c r="R114" s="16">
        <v>510029</v>
      </c>
      <c r="S114" s="16" t="s">
        <v>135</v>
      </c>
    </row>
    <row r="115" spans="2:19" s="25" customFormat="1" ht="10.5" customHeight="1">
      <c r="B115" s="24"/>
      <c r="C115" s="41" t="s">
        <v>98</v>
      </c>
      <c r="D115" s="35"/>
      <c r="F115" s="12">
        <v>1208101</v>
      </c>
      <c r="G115" s="16">
        <v>23684</v>
      </c>
      <c r="H115" s="16">
        <v>263773</v>
      </c>
      <c r="I115" s="16">
        <v>420872</v>
      </c>
      <c r="J115" s="16">
        <v>102666</v>
      </c>
      <c r="K115" s="16">
        <v>1000</v>
      </c>
      <c r="L115" s="16">
        <v>27978</v>
      </c>
      <c r="M115" s="16">
        <v>19438</v>
      </c>
      <c r="N115" s="16">
        <v>104628</v>
      </c>
      <c r="O115" s="16">
        <v>26779</v>
      </c>
      <c r="P115" s="16">
        <v>133290</v>
      </c>
      <c r="Q115" s="16" t="s">
        <v>18</v>
      </c>
      <c r="R115" s="16">
        <v>83993</v>
      </c>
      <c r="S115" s="16" t="s">
        <v>135</v>
      </c>
    </row>
    <row r="116" spans="2:19" ht="9" customHeight="1">
      <c r="B116" s="24"/>
      <c r="C116" s="24"/>
      <c r="F116" s="1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s="14" customFormat="1" ht="10.5" customHeight="1">
      <c r="B117" s="40" t="s">
        <v>99</v>
      </c>
      <c r="C117" s="40"/>
      <c r="D117" s="38"/>
      <c r="F117" s="18">
        <f>SUM(F118)</f>
        <v>3892295</v>
      </c>
      <c r="G117" s="19">
        <f aca="true" t="shared" si="14" ref="G117:R117">SUM(G118)</f>
        <v>71476</v>
      </c>
      <c r="H117" s="19">
        <f t="shared" si="14"/>
        <v>598361</v>
      </c>
      <c r="I117" s="19">
        <f t="shared" si="14"/>
        <v>938303</v>
      </c>
      <c r="J117" s="19">
        <f t="shared" si="14"/>
        <v>435926</v>
      </c>
      <c r="K117" s="19" t="s">
        <v>135</v>
      </c>
      <c r="L117" s="19">
        <f t="shared" si="14"/>
        <v>69736</v>
      </c>
      <c r="M117" s="19">
        <f t="shared" si="14"/>
        <v>176198</v>
      </c>
      <c r="N117" s="19">
        <f t="shared" si="14"/>
        <v>698192</v>
      </c>
      <c r="O117" s="19">
        <f t="shared" si="14"/>
        <v>144919</v>
      </c>
      <c r="P117" s="19">
        <f t="shared" si="14"/>
        <v>497500</v>
      </c>
      <c r="Q117" s="19" t="s">
        <v>135</v>
      </c>
      <c r="R117" s="19">
        <f t="shared" si="14"/>
        <v>261684</v>
      </c>
      <c r="S117" s="19" t="s">
        <v>18</v>
      </c>
    </row>
    <row r="118" spans="2:19" s="25" customFormat="1" ht="10.5" customHeight="1">
      <c r="B118" s="24"/>
      <c r="C118" s="41" t="s">
        <v>100</v>
      </c>
      <c r="D118" s="35"/>
      <c r="F118" s="12">
        <v>3892295</v>
      </c>
      <c r="G118" s="16">
        <v>71476</v>
      </c>
      <c r="H118" s="16">
        <v>598361</v>
      </c>
      <c r="I118" s="16">
        <v>938303</v>
      </c>
      <c r="J118" s="16">
        <v>435926</v>
      </c>
      <c r="K118" s="16" t="s">
        <v>18</v>
      </c>
      <c r="L118" s="16">
        <v>69736</v>
      </c>
      <c r="M118" s="16">
        <v>176198</v>
      </c>
      <c r="N118" s="16">
        <v>698192</v>
      </c>
      <c r="O118" s="16">
        <v>144919</v>
      </c>
      <c r="P118" s="16">
        <v>497500</v>
      </c>
      <c r="Q118" s="16" t="s">
        <v>135</v>
      </c>
      <c r="R118" s="16">
        <v>261684</v>
      </c>
      <c r="S118" s="16" t="s">
        <v>18</v>
      </c>
    </row>
    <row r="119" spans="2:19" ht="9" customHeight="1">
      <c r="B119" s="24"/>
      <c r="C119" s="24"/>
      <c r="F119" s="1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s="14" customFormat="1" ht="10.5" customHeight="1">
      <c r="B120" s="40" t="s">
        <v>101</v>
      </c>
      <c r="C120" s="40"/>
      <c r="D120" s="38"/>
      <c r="F120" s="18">
        <f>SUM(F121:F131)</f>
        <v>30243652</v>
      </c>
      <c r="G120" s="19">
        <f aca="true" t="shared" si="15" ref="G120:S120">SUM(G121:G131)</f>
        <v>513065</v>
      </c>
      <c r="H120" s="19">
        <f t="shared" si="15"/>
        <v>6049801</v>
      </c>
      <c r="I120" s="19">
        <f t="shared" si="15"/>
        <v>3972578</v>
      </c>
      <c r="J120" s="19">
        <f t="shared" si="15"/>
        <v>1881535</v>
      </c>
      <c r="K120" s="19">
        <f t="shared" si="15"/>
        <v>57132</v>
      </c>
      <c r="L120" s="19">
        <f t="shared" si="15"/>
        <v>4811076</v>
      </c>
      <c r="M120" s="19">
        <f t="shared" si="15"/>
        <v>1377044</v>
      </c>
      <c r="N120" s="19">
        <f t="shared" si="15"/>
        <v>4420347</v>
      </c>
      <c r="O120" s="19">
        <f t="shared" si="15"/>
        <v>1009972</v>
      </c>
      <c r="P120" s="19">
        <f t="shared" si="15"/>
        <v>2967605</v>
      </c>
      <c r="Q120" s="19">
        <f t="shared" si="15"/>
        <v>25759</v>
      </c>
      <c r="R120" s="19">
        <f t="shared" si="15"/>
        <v>3153888</v>
      </c>
      <c r="S120" s="19">
        <f t="shared" si="15"/>
        <v>3850</v>
      </c>
    </row>
    <row r="121" spans="2:19" s="25" customFormat="1" ht="10.5" customHeight="1">
      <c r="B121" s="24"/>
      <c r="C121" s="41" t="s">
        <v>102</v>
      </c>
      <c r="D121" s="35"/>
      <c r="F121" s="12">
        <v>2566113</v>
      </c>
      <c r="G121" s="16">
        <v>51499</v>
      </c>
      <c r="H121" s="16">
        <v>317070</v>
      </c>
      <c r="I121" s="16">
        <v>251854</v>
      </c>
      <c r="J121" s="16">
        <v>326827</v>
      </c>
      <c r="K121" s="16">
        <v>2412</v>
      </c>
      <c r="L121" s="16">
        <v>392061</v>
      </c>
      <c r="M121" s="16">
        <v>140833</v>
      </c>
      <c r="N121" s="16">
        <v>350609</v>
      </c>
      <c r="O121" s="16">
        <v>152279</v>
      </c>
      <c r="P121" s="16">
        <v>251351</v>
      </c>
      <c r="Q121" s="16">
        <v>2511</v>
      </c>
      <c r="R121" s="16">
        <v>326807</v>
      </c>
      <c r="S121" s="16" t="s">
        <v>18</v>
      </c>
    </row>
    <row r="122" spans="2:19" s="25" customFormat="1" ht="10.5" customHeight="1">
      <c r="B122" s="24"/>
      <c r="C122" s="41" t="s">
        <v>103</v>
      </c>
      <c r="D122" s="35"/>
      <c r="F122" s="12">
        <v>1533950</v>
      </c>
      <c r="G122" s="16">
        <v>29690</v>
      </c>
      <c r="H122" s="16">
        <v>220992</v>
      </c>
      <c r="I122" s="16">
        <v>96084</v>
      </c>
      <c r="J122" s="16">
        <v>37047</v>
      </c>
      <c r="K122" s="16" t="s">
        <v>135</v>
      </c>
      <c r="L122" s="16">
        <v>308097</v>
      </c>
      <c r="M122" s="16">
        <v>189634</v>
      </c>
      <c r="N122" s="16">
        <v>192658</v>
      </c>
      <c r="O122" s="16">
        <v>31794</v>
      </c>
      <c r="P122" s="16">
        <v>248989</v>
      </c>
      <c r="Q122" s="16" t="s">
        <v>135</v>
      </c>
      <c r="R122" s="16">
        <v>178965</v>
      </c>
      <c r="S122" s="16" t="s">
        <v>18</v>
      </c>
    </row>
    <row r="123" spans="2:19" s="25" customFormat="1" ht="10.5" customHeight="1">
      <c r="B123" s="24"/>
      <c r="C123" s="41" t="s">
        <v>104</v>
      </c>
      <c r="D123" s="35"/>
      <c r="F123" s="12">
        <v>2558290</v>
      </c>
      <c r="G123" s="16">
        <v>46696</v>
      </c>
      <c r="H123" s="16">
        <v>469642</v>
      </c>
      <c r="I123" s="16">
        <v>301404</v>
      </c>
      <c r="J123" s="16">
        <v>64727</v>
      </c>
      <c r="K123" s="16" t="s">
        <v>135</v>
      </c>
      <c r="L123" s="16">
        <v>688393</v>
      </c>
      <c r="M123" s="16">
        <v>27487</v>
      </c>
      <c r="N123" s="16">
        <v>266173</v>
      </c>
      <c r="O123" s="16">
        <v>96732</v>
      </c>
      <c r="P123" s="16">
        <v>319651</v>
      </c>
      <c r="Q123" s="16" t="s">
        <v>135</v>
      </c>
      <c r="R123" s="16">
        <v>277385</v>
      </c>
      <c r="S123" s="16" t="s">
        <v>18</v>
      </c>
    </row>
    <row r="124" spans="2:19" s="25" customFormat="1" ht="10.5" customHeight="1">
      <c r="B124" s="24"/>
      <c r="C124" s="41" t="s">
        <v>105</v>
      </c>
      <c r="D124" s="35"/>
      <c r="F124" s="12">
        <v>3141643</v>
      </c>
      <c r="G124" s="16">
        <v>56025</v>
      </c>
      <c r="H124" s="16">
        <v>577984</v>
      </c>
      <c r="I124" s="16">
        <v>256561</v>
      </c>
      <c r="J124" s="16">
        <v>141084</v>
      </c>
      <c r="K124" s="16">
        <v>3577</v>
      </c>
      <c r="L124" s="16">
        <v>725061</v>
      </c>
      <c r="M124" s="16">
        <v>125865</v>
      </c>
      <c r="N124" s="16">
        <v>507828</v>
      </c>
      <c r="O124" s="16">
        <v>102382</v>
      </c>
      <c r="P124" s="16">
        <v>274437</v>
      </c>
      <c r="Q124" s="16">
        <v>237</v>
      </c>
      <c r="R124" s="16">
        <v>370602</v>
      </c>
      <c r="S124" s="16" t="s">
        <v>18</v>
      </c>
    </row>
    <row r="125" spans="2:19" s="25" customFormat="1" ht="10.5" customHeight="1">
      <c r="B125" s="24"/>
      <c r="C125" s="41" t="s">
        <v>106</v>
      </c>
      <c r="D125" s="35"/>
      <c r="F125" s="12">
        <v>4574274</v>
      </c>
      <c r="G125" s="16">
        <v>48350</v>
      </c>
      <c r="H125" s="16">
        <v>932415</v>
      </c>
      <c r="I125" s="16">
        <v>646824</v>
      </c>
      <c r="J125" s="16">
        <v>182162</v>
      </c>
      <c r="K125" s="16">
        <v>6057</v>
      </c>
      <c r="L125" s="16">
        <v>564853</v>
      </c>
      <c r="M125" s="16">
        <v>718876</v>
      </c>
      <c r="N125" s="16">
        <v>594592</v>
      </c>
      <c r="O125" s="16">
        <v>110147</v>
      </c>
      <c r="P125" s="16">
        <v>382020</v>
      </c>
      <c r="Q125" s="16" t="s">
        <v>135</v>
      </c>
      <c r="R125" s="16">
        <v>387978</v>
      </c>
      <c r="S125" s="16" t="s">
        <v>18</v>
      </c>
    </row>
    <row r="126" spans="2:19" s="25" customFormat="1" ht="10.5" customHeight="1">
      <c r="B126" s="24"/>
      <c r="C126" s="41" t="s">
        <v>107</v>
      </c>
      <c r="D126" s="35"/>
      <c r="F126" s="12">
        <v>2889007</v>
      </c>
      <c r="G126" s="16">
        <v>45948</v>
      </c>
      <c r="H126" s="16">
        <v>490654</v>
      </c>
      <c r="I126" s="16">
        <v>627522</v>
      </c>
      <c r="J126" s="16">
        <v>209900</v>
      </c>
      <c r="K126" s="16" t="s">
        <v>18</v>
      </c>
      <c r="L126" s="16">
        <v>410410</v>
      </c>
      <c r="M126" s="16">
        <v>26560</v>
      </c>
      <c r="N126" s="16">
        <v>497088</v>
      </c>
      <c r="O126" s="16">
        <v>106707</v>
      </c>
      <c r="P126" s="16">
        <v>252011</v>
      </c>
      <c r="Q126" s="16" t="s">
        <v>135</v>
      </c>
      <c r="R126" s="16">
        <v>222207</v>
      </c>
      <c r="S126" s="16" t="s">
        <v>18</v>
      </c>
    </row>
    <row r="127" spans="2:19" s="25" customFormat="1" ht="10.5" customHeight="1">
      <c r="B127" s="24"/>
      <c r="C127" s="41" t="s">
        <v>108</v>
      </c>
      <c r="D127" s="35"/>
      <c r="F127" s="12">
        <v>2601927</v>
      </c>
      <c r="G127" s="16">
        <v>47773</v>
      </c>
      <c r="H127" s="16">
        <v>481785</v>
      </c>
      <c r="I127" s="16">
        <v>301406</v>
      </c>
      <c r="J127" s="16">
        <v>194855</v>
      </c>
      <c r="K127" s="16">
        <v>607</v>
      </c>
      <c r="L127" s="16">
        <v>233047</v>
      </c>
      <c r="M127" s="16">
        <v>47148</v>
      </c>
      <c r="N127" s="16">
        <v>739731</v>
      </c>
      <c r="O127" s="16">
        <v>93572</v>
      </c>
      <c r="P127" s="16">
        <v>286208</v>
      </c>
      <c r="Q127" s="16">
        <v>1407</v>
      </c>
      <c r="R127" s="16">
        <v>170538</v>
      </c>
      <c r="S127" s="16">
        <v>3850</v>
      </c>
    </row>
    <row r="128" spans="2:19" s="25" customFormat="1" ht="10.5" customHeight="1">
      <c r="B128" s="24"/>
      <c r="C128" s="41" t="s">
        <v>109</v>
      </c>
      <c r="D128" s="35"/>
      <c r="F128" s="12">
        <v>2900870</v>
      </c>
      <c r="G128" s="16">
        <v>57063</v>
      </c>
      <c r="H128" s="16">
        <v>599019</v>
      </c>
      <c r="I128" s="16">
        <v>317342</v>
      </c>
      <c r="J128" s="16">
        <v>187216</v>
      </c>
      <c r="K128" s="16">
        <v>143</v>
      </c>
      <c r="L128" s="16">
        <v>395782</v>
      </c>
      <c r="M128" s="16">
        <v>18940</v>
      </c>
      <c r="N128" s="16">
        <v>541825</v>
      </c>
      <c r="O128" s="16">
        <v>99186</v>
      </c>
      <c r="P128" s="16">
        <v>289005</v>
      </c>
      <c r="Q128" s="16">
        <v>21107</v>
      </c>
      <c r="R128" s="16">
        <v>374242</v>
      </c>
      <c r="S128" s="16" t="s">
        <v>135</v>
      </c>
    </row>
    <row r="129" spans="2:19" s="25" customFormat="1" ht="10.5" customHeight="1">
      <c r="B129" s="24"/>
      <c r="C129" s="41" t="s">
        <v>110</v>
      </c>
      <c r="D129" s="35"/>
      <c r="F129" s="12">
        <v>3698999</v>
      </c>
      <c r="G129" s="16">
        <v>55590</v>
      </c>
      <c r="H129" s="16">
        <v>1231047</v>
      </c>
      <c r="I129" s="16">
        <v>547211</v>
      </c>
      <c r="J129" s="16">
        <v>288319</v>
      </c>
      <c r="K129" s="16">
        <v>18093</v>
      </c>
      <c r="L129" s="16">
        <v>415491</v>
      </c>
      <c r="M129" s="16">
        <v>27020</v>
      </c>
      <c r="N129" s="16">
        <v>344707</v>
      </c>
      <c r="O129" s="16">
        <v>106755</v>
      </c>
      <c r="P129" s="16">
        <v>334316</v>
      </c>
      <c r="Q129" s="16">
        <v>497</v>
      </c>
      <c r="R129" s="16">
        <v>329953</v>
      </c>
      <c r="S129" s="16" t="s">
        <v>18</v>
      </c>
    </row>
    <row r="130" spans="2:19" s="25" customFormat="1" ht="10.5" customHeight="1">
      <c r="B130" s="24"/>
      <c r="C130" s="41" t="s">
        <v>111</v>
      </c>
      <c r="D130" s="35"/>
      <c r="F130" s="12">
        <v>1484820</v>
      </c>
      <c r="G130" s="16">
        <v>30921</v>
      </c>
      <c r="H130" s="16">
        <v>308442</v>
      </c>
      <c r="I130" s="16">
        <v>98244</v>
      </c>
      <c r="J130" s="16">
        <v>104526</v>
      </c>
      <c r="K130" s="16">
        <v>26063</v>
      </c>
      <c r="L130" s="16">
        <v>358505</v>
      </c>
      <c r="M130" s="16">
        <v>48877</v>
      </c>
      <c r="N130" s="16">
        <v>140938</v>
      </c>
      <c r="O130" s="16">
        <v>35842</v>
      </c>
      <c r="P130" s="16">
        <v>99789</v>
      </c>
      <c r="Q130" s="16" t="s">
        <v>135</v>
      </c>
      <c r="R130" s="16">
        <v>232673</v>
      </c>
      <c r="S130" s="16" t="s">
        <v>135</v>
      </c>
    </row>
    <row r="131" spans="2:19" s="25" customFormat="1" ht="10.5" customHeight="1">
      <c r="B131" s="24"/>
      <c r="C131" s="41" t="s">
        <v>112</v>
      </c>
      <c r="D131" s="35"/>
      <c r="F131" s="12">
        <v>2293759</v>
      </c>
      <c r="G131" s="16">
        <v>43510</v>
      </c>
      <c r="H131" s="16">
        <v>420751</v>
      </c>
      <c r="I131" s="16">
        <v>528126</v>
      </c>
      <c r="J131" s="16">
        <v>144872</v>
      </c>
      <c r="K131" s="16">
        <v>180</v>
      </c>
      <c r="L131" s="16">
        <v>319376</v>
      </c>
      <c r="M131" s="16">
        <v>5804</v>
      </c>
      <c r="N131" s="16">
        <v>244198</v>
      </c>
      <c r="O131" s="16">
        <v>74576</v>
      </c>
      <c r="P131" s="16">
        <v>229828</v>
      </c>
      <c r="Q131" s="16" t="s">
        <v>135</v>
      </c>
      <c r="R131" s="16">
        <v>282538</v>
      </c>
      <c r="S131" s="16" t="s">
        <v>18</v>
      </c>
    </row>
    <row r="132" spans="2:19" ht="9" customHeight="1">
      <c r="B132" s="24"/>
      <c r="C132" s="24"/>
      <c r="F132" s="12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s="14" customFormat="1" ht="10.5" customHeight="1">
      <c r="B133" s="40" t="s">
        <v>113</v>
      </c>
      <c r="C133" s="40"/>
      <c r="D133" s="38"/>
      <c r="F133" s="18">
        <f>SUM(F134:F138)</f>
        <v>21209931</v>
      </c>
      <c r="G133" s="19">
        <f aca="true" t="shared" si="16" ref="G133:S133">SUM(G134:G138)</f>
        <v>313766</v>
      </c>
      <c r="H133" s="19">
        <f t="shared" si="16"/>
        <v>3146948</v>
      </c>
      <c r="I133" s="19">
        <f t="shared" si="16"/>
        <v>2201001</v>
      </c>
      <c r="J133" s="19">
        <f t="shared" si="16"/>
        <v>1638544</v>
      </c>
      <c r="K133" s="19">
        <f t="shared" si="16"/>
        <v>9051</v>
      </c>
      <c r="L133" s="19">
        <f t="shared" si="16"/>
        <v>3485634</v>
      </c>
      <c r="M133" s="19">
        <f t="shared" si="16"/>
        <v>785333</v>
      </c>
      <c r="N133" s="19">
        <f t="shared" si="16"/>
        <v>3663070</v>
      </c>
      <c r="O133" s="19">
        <f t="shared" si="16"/>
        <v>910901</v>
      </c>
      <c r="P133" s="19">
        <f t="shared" si="16"/>
        <v>2895036</v>
      </c>
      <c r="Q133" s="19">
        <f t="shared" si="16"/>
        <v>98468</v>
      </c>
      <c r="R133" s="19">
        <f t="shared" si="16"/>
        <v>1978947</v>
      </c>
      <c r="S133" s="19">
        <f t="shared" si="16"/>
        <v>83232</v>
      </c>
    </row>
    <row r="134" spans="2:19" s="25" customFormat="1" ht="10.5" customHeight="1">
      <c r="B134" s="24"/>
      <c r="C134" s="41" t="s">
        <v>114</v>
      </c>
      <c r="D134" s="35"/>
      <c r="F134" s="12">
        <v>5004994</v>
      </c>
      <c r="G134" s="16">
        <v>68625</v>
      </c>
      <c r="H134" s="16">
        <v>614322</v>
      </c>
      <c r="I134" s="16">
        <v>493156</v>
      </c>
      <c r="J134" s="16">
        <v>387460</v>
      </c>
      <c r="K134" s="16">
        <v>300</v>
      </c>
      <c r="L134" s="16">
        <v>1036867</v>
      </c>
      <c r="M134" s="16">
        <v>79160</v>
      </c>
      <c r="N134" s="16">
        <v>1098557</v>
      </c>
      <c r="O134" s="16">
        <v>197454</v>
      </c>
      <c r="P134" s="16">
        <v>636787</v>
      </c>
      <c r="Q134" s="16">
        <v>15443</v>
      </c>
      <c r="R134" s="16">
        <v>376863</v>
      </c>
      <c r="S134" s="16" t="s">
        <v>148</v>
      </c>
    </row>
    <row r="135" spans="2:19" s="25" customFormat="1" ht="10.5" customHeight="1">
      <c r="B135" s="24"/>
      <c r="C135" s="41" t="s">
        <v>115</v>
      </c>
      <c r="D135" s="35"/>
      <c r="F135" s="12">
        <v>3002719</v>
      </c>
      <c r="G135" s="16">
        <v>63634</v>
      </c>
      <c r="H135" s="16">
        <v>452995</v>
      </c>
      <c r="I135" s="16">
        <v>311537</v>
      </c>
      <c r="J135" s="16">
        <v>249867</v>
      </c>
      <c r="K135" s="16">
        <v>300</v>
      </c>
      <c r="L135" s="16">
        <v>569642</v>
      </c>
      <c r="M135" s="16">
        <v>173943</v>
      </c>
      <c r="N135" s="16">
        <v>487398</v>
      </c>
      <c r="O135" s="16">
        <v>110122</v>
      </c>
      <c r="P135" s="16">
        <v>251864</v>
      </c>
      <c r="Q135" s="16">
        <v>10322</v>
      </c>
      <c r="R135" s="16">
        <v>321095</v>
      </c>
      <c r="S135" s="16" t="s">
        <v>148</v>
      </c>
    </row>
    <row r="136" spans="2:19" s="25" customFormat="1" ht="10.5" customHeight="1">
      <c r="B136" s="24"/>
      <c r="C136" s="41" t="s">
        <v>116</v>
      </c>
      <c r="D136" s="35"/>
      <c r="F136" s="12">
        <v>6469249</v>
      </c>
      <c r="G136" s="16">
        <v>93473</v>
      </c>
      <c r="H136" s="16">
        <v>1076662</v>
      </c>
      <c r="I136" s="16">
        <v>684320</v>
      </c>
      <c r="J136" s="16">
        <v>548746</v>
      </c>
      <c r="K136" s="16">
        <v>8451</v>
      </c>
      <c r="L136" s="16">
        <v>982913</v>
      </c>
      <c r="M136" s="16">
        <v>382739</v>
      </c>
      <c r="N136" s="16">
        <v>1248273</v>
      </c>
      <c r="O136" s="16">
        <v>374662</v>
      </c>
      <c r="P136" s="16">
        <v>455103</v>
      </c>
      <c r="Q136" s="16">
        <v>43587</v>
      </c>
      <c r="R136" s="16">
        <v>570320</v>
      </c>
      <c r="S136" s="16" t="s">
        <v>148</v>
      </c>
    </row>
    <row r="137" spans="2:19" s="25" customFormat="1" ht="10.5" customHeight="1">
      <c r="B137" s="24"/>
      <c r="C137" s="41" t="s">
        <v>117</v>
      </c>
      <c r="D137" s="35"/>
      <c r="F137" s="12">
        <v>4992681</v>
      </c>
      <c r="G137" s="16">
        <v>58925</v>
      </c>
      <c r="H137" s="16">
        <v>709517</v>
      </c>
      <c r="I137" s="16">
        <v>596884</v>
      </c>
      <c r="J137" s="16">
        <v>360357</v>
      </c>
      <c r="K137" s="16" t="s">
        <v>18</v>
      </c>
      <c r="L137" s="16">
        <v>558920</v>
      </c>
      <c r="M137" s="16">
        <v>53936</v>
      </c>
      <c r="N137" s="16">
        <v>451712</v>
      </c>
      <c r="O137" s="16">
        <v>173879</v>
      </c>
      <c r="P137" s="16">
        <v>1426831</v>
      </c>
      <c r="Q137" s="16">
        <v>15959</v>
      </c>
      <c r="R137" s="16">
        <v>510211</v>
      </c>
      <c r="S137" s="16">
        <v>75550</v>
      </c>
    </row>
    <row r="138" spans="2:19" s="25" customFormat="1" ht="10.5" customHeight="1">
      <c r="B138" s="24"/>
      <c r="C138" s="41" t="s">
        <v>118</v>
      </c>
      <c r="D138" s="35"/>
      <c r="F138" s="12">
        <v>1740288</v>
      </c>
      <c r="G138" s="16">
        <v>29109</v>
      </c>
      <c r="H138" s="16">
        <v>293452</v>
      </c>
      <c r="I138" s="16">
        <v>115104</v>
      </c>
      <c r="J138" s="16">
        <v>92114</v>
      </c>
      <c r="K138" s="16" t="s">
        <v>148</v>
      </c>
      <c r="L138" s="16">
        <v>337292</v>
      </c>
      <c r="M138" s="16">
        <v>95555</v>
      </c>
      <c r="N138" s="16">
        <v>377130</v>
      </c>
      <c r="O138" s="16">
        <v>54784</v>
      </c>
      <c r="P138" s="16">
        <v>124451</v>
      </c>
      <c r="Q138" s="16">
        <v>13157</v>
      </c>
      <c r="R138" s="16">
        <v>200458</v>
      </c>
      <c r="S138" s="16">
        <v>7682</v>
      </c>
    </row>
    <row r="139" spans="2:19" ht="9" customHeight="1">
      <c r="B139" s="24"/>
      <c r="C139" s="24"/>
      <c r="F139" s="12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s="14" customFormat="1" ht="10.5" customHeight="1">
      <c r="B140" s="40" t="s">
        <v>119</v>
      </c>
      <c r="C140" s="40"/>
      <c r="D140" s="38"/>
      <c r="F140" s="18">
        <f>SUM(F141:F148)</f>
        <v>21620383</v>
      </c>
      <c r="G140" s="19">
        <f aca="true" t="shared" si="17" ref="G140:S140">SUM(G141:G148)</f>
        <v>256747</v>
      </c>
      <c r="H140" s="19">
        <f t="shared" si="17"/>
        <v>3297660</v>
      </c>
      <c r="I140" s="19">
        <f t="shared" si="17"/>
        <v>1490268</v>
      </c>
      <c r="J140" s="19">
        <f t="shared" si="17"/>
        <v>1136958</v>
      </c>
      <c r="K140" s="19">
        <f t="shared" si="17"/>
        <v>22504</v>
      </c>
      <c r="L140" s="19">
        <f t="shared" si="17"/>
        <v>5445871</v>
      </c>
      <c r="M140" s="19">
        <f t="shared" si="17"/>
        <v>1033112</v>
      </c>
      <c r="N140" s="19">
        <f t="shared" si="17"/>
        <v>3337180</v>
      </c>
      <c r="O140" s="19">
        <f t="shared" si="17"/>
        <v>305219</v>
      </c>
      <c r="P140" s="19">
        <f t="shared" si="17"/>
        <v>3104057</v>
      </c>
      <c r="Q140" s="19">
        <f t="shared" si="17"/>
        <v>162789</v>
      </c>
      <c r="R140" s="19">
        <f t="shared" si="17"/>
        <v>2021050</v>
      </c>
      <c r="S140" s="19">
        <f t="shared" si="17"/>
        <v>6968</v>
      </c>
    </row>
    <row r="141" spans="2:19" s="25" customFormat="1" ht="10.5" customHeight="1">
      <c r="B141" s="24"/>
      <c r="C141" s="41" t="s">
        <v>120</v>
      </c>
      <c r="D141" s="35"/>
      <c r="F141" s="12">
        <v>5498183</v>
      </c>
      <c r="G141" s="16">
        <v>40052</v>
      </c>
      <c r="H141" s="16">
        <v>676219</v>
      </c>
      <c r="I141" s="16">
        <v>257481</v>
      </c>
      <c r="J141" s="16">
        <v>141827</v>
      </c>
      <c r="K141" s="16">
        <v>350</v>
      </c>
      <c r="L141" s="16">
        <v>2079529</v>
      </c>
      <c r="M141" s="16">
        <v>320646</v>
      </c>
      <c r="N141" s="16">
        <v>786997</v>
      </c>
      <c r="O141" s="16">
        <v>67579</v>
      </c>
      <c r="P141" s="16">
        <v>671912</v>
      </c>
      <c r="Q141" s="16">
        <v>83063</v>
      </c>
      <c r="R141" s="16">
        <v>372528</v>
      </c>
      <c r="S141" s="16" t="s">
        <v>18</v>
      </c>
    </row>
    <row r="142" spans="2:19" s="25" customFormat="1" ht="10.5" customHeight="1">
      <c r="B142" s="24"/>
      <c r="C142" s="41" t="s">
        <v>121</v>
      </c>
      <c r="D142" s="35"/>
      <c r="F142" s="12">
        <v>2746286</v>
      </c>
      <c r="G142" s="16">
        <v>38001</v>
      </c>
      <c r="H142" s="16">
        <v>354243</v>
      </c>
      <c r="I142" s="16">
        <v>120705</v>
      </c>
      <c r="J142" s="16">
        <v>186135</v>
      </c>
      <c r="K142" s="16">
        <v>28</v>
      </c>
      <c r="L142" s="16">
        <v>983943</v>
      </c>
      <c r="M142" s="16">
        <v>75165</v>
      </c>
      <c r="N142" s="16">
        <v>171500</v>
      </c>
      <c r="O142" s="16">
        <v>39897</v>
      </c>
      <c r="P142" s="16">
        <v>430031</v>
      </c>
      <c r="Q142" s="16">
        <v>4562</v>
      </c>
      <c r="R142" s="16">
        <v>342076</v>
      </c>
      <c r="S142" s="16" t="s">
        <v>18</v>
      </c>
    </row>
    <row r="143" spans="2:19" s="25" customFormat="1" ht="10.5" customHeight="1">
      <c r="B143" s="24"/>
      <c r="C143" s="41" t="s">
        <v>122</v>
      </c>
      <c r="D143" s="35"/>
      <c r="F143" s="12">
        <v>1963770</v>
      </c>
      <c r="G143" s="16">
        <v>28126</v>
      </c>
      <c r="H143" s="16">
        <v>355698</v>
      </c>
      <c r="I143" s="16">
        <v>74556</v>
      </c>
      <c r="J143" s="16">
        <v>113152</v>
      </c>
      <c r="K143" s="16" t="s">
        <v>18</v>
      </c>
      <c r="L143" s="16">
        <v>393443</v>
      </c>
      <c r="M143" s="16">
        <v>107197</v>
      </c>
      <c r="N143" s="16">
        <v>458707</v>
      </c>
      <c r="O143" s="16">
        <v>25189</v>
      </c>
      <c r="P143" s="16">
        <v>228589</v>
      </c>
      <c r="Q143" s="16">
        <v>6502</v>
      </c>
      <c r="R143" s="16">
        <v>172611</v>
      </c>
      <c r="S143" s="16" t="s">
        <v>18</v>
      </c>
    </row>
    <row r="144" spans="2:19" s="25" customFormat="1" ht="10.5" customHeight="1">
      <c r="B144" s="24"/>
      <c r="C144" s="41" t="s">
        <v>123</v>
      </c>
      <c r="D144" s="35"/>
      <c r="F144" s="12">
        <v>2381462</v>
      </c>
      <c r="G144" s="16">
        <v>27692</v>
      </c>
      <c r="H144" s="16">
        <v>486990</v>
      </c>
      <c r="I144" s="16">
        <v>154658</v>
      </c>
      <c r="J144" s="16">
        <v>115434</v>
      </c>
      <c r="K144" s="16">
        <v>22126</v>
      </c>
      <c r="L144" s="16">
        <v>372456</v>
      </c>
      <c r="M144" s="16">
        <v>209609</v>
      </c>
      <c r="N144" s="16">
        <v>281693</v>
      </c>
      <c r="O144" s="16">
        <v>42240</v>
      </c>
      <c r="P144" s="16">
        <v>418460</v>
      </c>
      <c r="Q144" s="16">
        <v>20519</v>
      </c>
      <c r="R144" s="16">
        <v>223256</v>
      </c>
      <c r="S144" s="16">
        <v>6329</v>
      </c>
    </row>
    <row r="145" spans="2:19" s="25" customFormat="1" ht="10.5" customHeight="1">
      <c r="B145" s="24"/>
      <c r="C145" s="41" t="s">
        <v>124</v>
      </c>
      <c r="D145" s="35"/>
      <c r="F145" s="12">
        <v>1891565</v>
      </c>
      <c r="G145" s="16">
        <v>25148</v>
      </c>
      <c r="H145" s="16">
        <v>199447</v>
      </c>
      <c r="I145" s="16">
        <v>396305</v>
      </c>
      <c r="J145" s="16">
        <v>87446</v>
      </c>
      <c r="K145" s="16" t="s">
        <v>148</v>
      </c>
      <c r="L145" s="16">
        <v>398261</v>
      </c>
      <c r="M145" s="16">
        <v>73865</v>
      </c>
      <c r="N145" s="16">
        <v>296826</v>
      </c>
      <c r="O145" s="16">
        <v>26267</v>
      </c>
      <c r="P145" s="16">
        <v>225845</v>
      </c>
      <c r="Q145" s="16">
        <v>24968</v>
      </c>
      <c r="R145" s="16">
        <v>136548</v>
      </c>
      <c r="S145" s="16">
        <v>639</v>
      </c>
    </row>
    <row r="146" spans="2:19" s="25" customFormat="1" ht="10.5" customHeight="1">
      <c r="B146" s="24"/>
      <c r="C146" s="41" t="s">
        <v>125</v>
      </c>
      <c r="D146" s="35"/>
      <c r="F146" s="12">
        <v>2700466</v>
      </c>
      <c r="G146" s="16">
        <v>36458</v>
      </c>
      <c r="H146" s="16">
        <v>496461</v>
      </c>
      <c r="I146" s="16">
        <v>274220</v>
      </c>
      <c r="J146" s="16">
        <v>215195</v>
      </c>
      <c r="K146" s="16" t="s">
        <v>18</v>
      </c>
      <c r="L146" s="16">
        <v>510121</v>
      </c>
      <c r="M146" s="16">
        <v>40950</v>
      </c>
      <c r="N146" s="16">
        <v>499851</v>
      </c>
      <c r="O146" s="16">
        <v>37566</v>
      </c>
      <c r="P146" s="16">
        <v>356119</v>
      </c>
      <c r="Q146" s="16">
        <v>5045</v>
      </c>
      <c r="R146" s="16">
        <v>228480</v>
      </c>
      <c r="S146" s="16" t="s">
        <v>148</v>
      </c>
    </row>
    <row r="147" spans="2:19" s="25" customFormat="1" ht="10.5" customHeight="1">
      <c r="B147" s="24"/>
      <c r="C147" s="41" t="s">
        <v>126</v>
      </c>
      <c r="D147" s="35"/>
      <c r="F147" s="12">
        <v>2739349</v>
      </c>
      <c r="G147" s="16">
        <v>31908</v>
      </c>
      <c r="H147" s="16">
        <v>379007</v>
      </c>
      <c r="I147" s="16">
        <v>143621</v>
      </c>
      <c r="J147" s="16">
        <v>184505</v>
      </c>
      <c r="K147" s="16" t="s">
        <v>18</v>
      </c>
      <c r="L147" s="16">
        <v>310467</v>
      </c>
      <c r="M147" s="16">
        <v>124499</v>
      </c>
      <c r="N147" s="16">
        <v>525476</v>
      </c>
      <c r="O147" s="16">
        <v>49446</v>
      </c>
      <c r="P147" s="16">
        <v>651710</v>
      </c>
      <c r="Q147" s="16">
        <v>18130</v>
      </c>
      <c r="R147" s="16">
        <v>320580</v>
      </c>
      <c r="S147" s="16" t="s">
        <v>18</v>
      </c>
    </row>
    <row r="148" spans="2:19" s="25" customFormat="1" ht="10.5" customHeight="1">
      <c r="B148" s="24"/>
      <c r="C148" s="41" t="s">
        <v>127</v>
      </c>
      <c r="D148" s="35"/>
      <c r="F148" s="12">
        <v>1699302</v>
      </c>
      <c r="G148" s="16">
        <v>29362</v>
      </c>
      <c r="H148" s="16">
        <v>349595</v>
      </c>
      <c r="I148" s="16">
        <v>68722</v>
      </c>
      <c r="J148" s="16">
        <v>93264</v>
      </c>
      <c r="K148" s="16" t="s">
        <v>18</v>
      </c>
      <c r="L148" s="16">
        <v>397651</v>
      </c>
      <c r="M148" s="16">
        <v>81181</v>
      </c>
      <c r="N148" s="16">
        <v>316130</v>
      </c>
      <c r="O148" s="16">
        <v>17035</v>
      </c>
      <c r="P148" s="16">
        <v>121391</v>
      </c>
      <c r="Q148" s="16" t="s">
        <v>148</v>
      </c>
      <c r="R148" s="16">
        <v>224971</v>
      </c>
      <c r="S148" s="16" t="s">
        <v>18</v>
      </c>
    </row>
    <row r="149" spans="2:19" ht="9" customHeight="1">
      <c r="B149" s="24"/>
      <c r="C149" s="24"/>
      <c r="F149" s="12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2:19" s="14" customFormat="1" ht="10.5" customHeight="1">
      <c r="B150" s="40" t="s">
        <v>128</v>
      </c>
      <c r="C150" s="40"/>
      <c r="D150" s="38"/>
      <c r="F150" s="18">
        <f>SUM(F151:F156)</f>
        <v>25833877</v>
      </c>
      <c r="G150" s="19">
        <f aca="true" t="shared" si="18" ref="G150:S150">SUM(G151:G156)</f>
        <v>312434</v>
      </c>
      <c r="H150" s="19">
        <f t="shared" si="18"/>
        <v>5251904</v>
      </c>
      <c r="I150" s="19">
        <f t="shared" si="18"/>
        <v>3440228</v>
      </c>
      <c r="J150" s="19">
        <f t="shared" si="18"/>
        <v>1401451</v>
      </c>
      <c r="K150" s="19">
        <f t="shared" si="18"/>
        <v>73455</v>
      </c>
      <c r="L150" s="19">
        <f t="shared" si="18"/>
        <v>3192985</v>
      </c>
      <c r="M150" s="19">
        <f t="shared" si="18"/>
        <v>1399177</v>
      </c>
      <c r="N150" s="19">
        <f t="shared" si="18"/>
        <v>4903532</v>
      </c>
      <c r="O150" s="19">
        <f t="shared" si="18"/>
        <v>892308</v>
      </c>
      <c r="P150" s="19">
        <f t="shared" si="18"/>
        <v>2299473</v>
      </c>
      <c r="Q150" s="19">
        <f t="shared" si="18"/>
        <v>359383</v>
      </c>
      <c r="R150" s="19">
        <f t="shared" si="18"/>
        <v>2240961</v>
      </c>
      <c r="S150" s="19">
        <f t="shared" si="18"/>
        <v>66586</v>
      </c>
    </row>
    <row r="151" spans="2:19" s="25" customFormat="1" ht="10.5" customHeight="1">
      <c r="B151" s="24"/>
      <c r="C151" s="41" t="s">
        <v>129</v>
      </c>
      <c r="D151" s="35"/>
      <c r="F151" s="12">
        <v>6072935</v>
      </c>
      <c r="G151" s="16">
        <v>72295</v>
      </c>
      <c r="H151" s="16">
        <v>1485989</v>
      </c>
      <c r="I151" s="16">
        <v>549103</v>
      </c>
      <c r="J151" s="16">
        <v>403604</v>
      </c>
      <c r="K151" s="16">
        <v>3330</v>
      </c>
      <c r="L151" s="16">
        <v>924592</v>
      </c>
      <c r="M151" s="16">
        <v>167740</v>
      </c>
      <c r="N151" s="16">
        <v>876518</v>
      </c>
      <c r="O151" s="16">
        <v>220875</v>
      </c>
      <c r="P151" s="16">
        <v>665973</v>
      </c>
      <c r="Q151" s="16">
        <v>214430</v>
      </c>
      <c r="R151" s="16">
        <v>421900</v>
      </c>
      <c r="S151" s="16">
        <v>66586</v>
      </c>
    </row>
    <row r="152" spans="2:19" s="25" customFormat="1" ht="10.5" customHeight="1">
      <c r="B152" s="24"/>
      <c r="C152" s="41" t="s">
        <v>130</v>
      </c>
      <c r="D152" s="35"/>
      <c r="F152" s="12">
        <v>3760945</v>
      </c>
      <c r="G152" s="16">
        <v>56225</v>
      </c>
      <c r="H152" s="16">
        <v>667221</v>
      </c>
      <c r="I152" s="16">
        <v>727309</v>
      </c>
      <c r="J152" s="16">
        <v>194368</v>
      </c>
      <c r="K152" s="16">
        <v>3600</v>
      </c>
      <c r="L152" s="16">
        <v>721758</v>
      </c>
      <c r="M152" s="16">
        <v>53608</v>
      </c>
      <c r="N152" s="16">
        <v>517079</v>
      </c>
      <c r="O152" s="16">
        <v>152828</v>
      </c>
      <c r="P152" s="16">
        <v>274395</v>
      </c>
      <c r="Q152" s="16">
        <v>32937</v>
      </c>
      <c r="R152" s="16">
        <v>359617</v>
      </c>
      <c r="S152" s="16" t="s">
        <v>135</v>
      </c>
    </row>
    <row r="153" spans="2:19" s="25" customFormat="1" ht="10.5" customHeight="1">
      <c r="B153" s="24"/>
      <c r="C153" s="41" t="s">
        <v>131</v>
      </c>
      <c r="D153" s="35"/>
      <c r="F153" s="12">
        <v>2131125</v>
      </c>
      <c r="G153" s="16">
        <v>25700</v>
      </c>
      <c r="H153" s="16">
        <v>549957</v>
      </c>
      <c r="I153" s="16">
        <v>119750</v>
      </c>
      <c r="J153" s="16">
        <v>81746</v>
      </c>
      <c r="K153" s="16">
        <v>149</v>
      </c>
      <c r="L153" s="16">
        <v>241185</v>
      </c>
      <c r="M153" s="16">
        <v>170420</v>
      </c>
      <c r="N153" s="16">
        <v>517797</v>
      </c>
      <c r="O153" s="16">
        <v>32927</v>
      </c>
      <c r="P153" s="16">
        <v>149359</v>
      </c>
      <c r="Q153" s="16">
        <v>15011</v>
      </c>
      <c r="R153" s="16">
        <v>227124</v>
      </c>
      <c r="S153" s="16" t="s">
        <v>18</v>
      </c>
    </row>
    <row r="154" spans="2:19" s="25" customFormat="1" ht="10.5" customHeight="1">
      <c r="B154" s="24"/>
      <c r="C154" s="41" t="s">
        <v>132</v>
      </c>
      <c r="D154" s="35"/>
      <c r="F154" s="12">
        <v>2519503</v>
      </c>
      <c r="G154" s="16">
        <v>25160</v>
      </c>
      <c r="H154" s="16">
        <v>339505</v>
      </c>
      <c r="I154" s="16">
        <v>113946</v>
      </c>
      <c r="J154" s="16">
        <v>62228</v>
      </c>
      <c r="K154" s="16" t="s">
        <v>135</v>
      </c>
      <c r="L154" s="16">
        <v>320908</v>
      </c>
      <c r="M154" s="16">
        <v>710315</v>
      </c>
      <c r="N154" s="16">
        <v>371476</v>
      </c>
      <c r="O154" s="16">
        <v>32712</v>
      </c>
      <c r="P154" s="16">
        <v>173518</v>
      </c>
      <c r="Q154" s="16">
        <v>74672</v>
      </c>
      <c r="R154" s="16">
        <v>295063</v>
      </c>
      <c r="S154" s="16" t="s">
        <v>18</v>
      </c>
    </row>
    <row r="155" spans="2:19" s="25" customFormat="1" ht="10.5" customHeight="1">
      <c r="B155" s="24"/>
      <c r="C155" s="41" t="s">
        <v>133</v>
      </c>
      <c r="D155" s="35"/>
      <c r="F155" s="12">
        <v>6359065</v>
      </c>
      <c r="G155" s="16">
        <v>87434</v>
      </c>
      <c r="H155" s="16">
        <v>825003</v>
      </c>
      <c r="I155" s="16">
        <v>1338371</v>
      </c>
      <c r="J155" s="16">
        <v>540523</v>
      </c>
      <c r="K155" s="16">
        <v>66376</v>
      </c>
      <c r="L155" s="16">
        <v>514026</v>
      </c>
      <c r="M155" s="16">
        <v>142814</v>
      </c>
      <c r="N155" s="16">
        <v>1157673</v>
      </c>
      <c r="O155" s="16">
        <v>306277</v>
      </c>
      <c r="P155" s="16">
        <v>826629</v>
      </c>
      <c r="Q155" s="16">
        <v>8720</v>
      </c>
      <c r="R155" s="16">
        <v>545219</v>
      </c>
      <c r="S155" s="16" t="s">
        <v>18</v>
      </c>
    </row>
    <row r="156" spans="2:19" s="25" customFormat="1" ht="10.5" customHeight="1">
      <c r="B156" s="24"/>
      <c r="C156" s="41" t="s">
        <v>134</v>
      </c>
      <c r="D156" s="35"/>
      <c r="F156" s="12">
        <v>4990304</v>
      </c>
      <c r="G156" s="13">
        <v>45620</v>
      </c>
      <c r="H156" s="13">
        <v>1384229</v>
      </c>
      <c r="I156" s="13">
        <v>591749</v>
      </c>
      <c r="J156" s="13">
        <v>118982</v>
      </c>
      <c r="K156" s="13" t="s">
        <v>18</v>
      </c>
      <c r="L156" s="13">
        <v>470516</v>
      </c>
      <c r="M156" s="13">
        <v>154280</v>
      </c>
      <c r="N156" s="13">
        <v>1462989</v>
      </c>
      <c r="O156" s="13">
        <v>146689</v>
      </c>
      <c r="P156" s="13">
        <v>209599</v>
      </c>
      <c r="Q156" s="13">
        <v>13613</v>
      </c>
      <c r="R156" s="13">
        <v>392038</v>
      </c>
      <c r="S156" s="13" t="s">
        <v>18</v>
      </c>
    </row>
    <row r="157" ht="6" customHeight="1" thickBot="1">
      <c r="F157" s="21"/>
    </row>
    <row r="158" spans="1:19" ht="13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</sheetData>
  <mergeCells count="125">
    <mergeCell ref="C151:D151"/>
    <mergeCell ref="C156:D156"/>
    <mergeCell ref="C152:D152"/>
    <mergeCell ref="C153:D153"/>
    <mergeCell ref="C154:D154"/>
    <mergeCell ref="C155:D155"/>
    <mergeCell ref="C146:D146"/>
    <mergeCell ref="C147:D147"/>
    <mergeCell ref="C148:D148"/>
    <mergeCell ref="B150:D150"/>
    <mergeCell ref="C142:D142"/>
    <mergeCell ref="C143:D143"/>
    <mergeCell ref="C144:D144"/>
    <mergeCell ref="C145:D145"/>
    <mergeCell ref="C137:D137"/>
    <mergeCell ref="C138:D138"/>
    <mergeCell ref="B140:D140"/>
    <mergeCell ref="C141:D141"/>
    <mergeCell ref="B133:D133"/>
    <mergeCell ref="C134:D134"/>
    <mergeCell ref="C135:D135"/>
    <mergeCell ref="C136:D136"/>
    <mergeCell ref="C128:D128"/>
    <mergeCell ref="C129:D129"/>
    <mergeCell ref="C130:D130"/>
    <mergeCell ref="C131:D131"/>
    <mergeCell ref="C124:D124"/>
    <mergeCell ref="C125:D125"/>
    <mergeCell ref="C126:D126"/>
    <mergeCell ref="C127:D127"/>
    <mergeCell ref="B120:D120"/>
    <mergeCell ref="C121:D121"/>
    <mergeCell ref="C122:D122"/>
    <mergeCell ref="C123:D123"/>
    <mergeCell ref="C114:D114"/>
    <mergeCell ref="C115:D115"/>
    <mergeCell ref="B117:D117"/>
    <mergeCell ref="C118:D118"/>
    <mergeCell ref="C109:D109"/>
    <mergeCell ref="C110:D110"/>
    <mergeCell ref="C111:D111"/>
    <mergeCell ref="B113:D113"/>
    <mergeCell ref="C105:D105"/>
    <mergeCell ref="C106:D106"/>
    <mergeCell ref="C107:D107"/>
    <mergeCell ref="C108:D108"/>
    <mergeCell ref="C100:D100"/>
    <mergeCell ref="C101:D101"/>
    <mergeCell ref="C102:D102"/>
    <mergeCell ref="B104:D104"/>
    <mergeCell ref="C96:D96"/>
    <mergeCell ref="C97:D97"/>
    <mergeCell ref="C98:D98"/>
    <mergeCell ref="C99:D99"/>
    <mergeCell ref="C91:D91"/>
    <mergeCell ref="C92:D92"/>
    <mergeCell ref="C93:D93"/>
    <mergeCell ref="B95:D95"/>
    <mergeCell ref="A86:E86"/>
    <mergeCell ref="B88:D88"/>
    <mergeCell ref="C89:D89"/>
    <mergeCell ref="C90:D90"/>
    <mergeCell ref="B76:D76"/>
    <mergeCell ref="C77:D77"/>
    <mergeCell ref="C78:D78"/>
    <mergeCell ref="C79:D79"/>
    <mergeCell ref="C71:D71"/>
    <mergeCell ref="C72:D72"/>
    <mergeCell ref="C73:D73"/>
    <mergeCell ref="C74:D74"/>
    <mergeCell ref="B67:D67"/>
    <mergeCell ref="C68:D68"/>
    <mergeCell ref="C69:D69"/>
    <mergeCell ref="C70:D70"/>
    <mergeCell ref="C62:D62"/>
    <mergeCell ref="C63:D63"/>
    <mergeCell ref="C64:D64"/>
    <mergeCell ref="C65:D65"/>
    <mergeCell ref="C58:D58"/>
    <mergeCell ref="C59:D59"/>
    <mergeCell ref="C60:D60"/>
    <mergeCell ref="C61:D61"/>
    <mergeCell ref="C53:D53"/>
    <mergeCell ref="C54:D54"/>
    <mergeCell ref="C55:D55"/>
    <mergeCell ref="B57:D57"/>
    <mergeCell ref="C48:D48"/>
    <mergeCell ref="C49:D49"/>
    <mergeCell ref="B51:D51"/>
    <mergeCell ref="C52:D52"/>
    <mergeCell ref="B43:D43"/>
    <mergeCell ref="C44:D44"/>
    <mergeCell ref="C45:D45"/>
    <mergeCell ref="B47:D47"/>
    <mergeCell ref="B38:D38"/>
    <mergeCell ref="C39:D39"/>
    <mergeCell ref="C40:D40"/>
    <mergeCell ref="C41:D41"/>
    <mergeCell ref="C33:D33"/>
    <mergeCell ref="C34:D34"/>
    <mergeCell ref="C35:D35"/>
    <mergeCell ref="C36:D36"/>
    <mergeCell ref="C28:D28"/>
    <mergeCell ref="C29:D29"/>
    <mergeCell ref="C30:D30"/>
    <mergeCell ref="B32:D32"/>
    <mergeCell ref="C24:D24"/>
    <mergeCell ref="C25:D25"/>
    <mergeCell ref="C26:D26"/>
    <mergeCell ref="C27:D27"/>
    <mergeCell ref="C20:D20"/>
    <mergeCell ref="C21:D21"/>
    <mergeCell ref="C22:D22"/>
    <mergeCell ref="C23:D23"/>
    <mergeCell ref="B15:D15"/>
    <mergeCell ref="C17:D17"/>
    <mergeCell ref="C18:D18"/>
    <mergeCell ref="C19:D19"/>
    <mergeCell ref="A5:E5"/>
    <mergeCell ref="B13:D13"/>
    <mergeCell ref="B7:D7"/>
    <mergeCell ref="B9:D9"/>
    <mergeCell ref="B10:D10"/>
    <mergeCell ref="B11:D11"/>
    <mergeCell ref="B8:D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2009-06-01T02:29:52Z</cp:lastPrinted>
  <dcterms:created xsi:type="dcterms:W3CDTF">2001-04-20T06:40:47Z</dcterms:created>
  <dcterms:modified xsi:type="dcterms:W3CDTF">2009-11-25T00:46:19Z</dcterms:modified>
  <cp:category/>
  <cp:version/>
  <cp:contentType/>
  <cp:contentStatus/>
</cp:coreProperties>
</file>